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235" tabRatio="873" activeTab="6"/>
  </bookViews>
  <sheets>
    <sheet name="Klas.Klubowa" sheetId="1" r:id="rId1"/>
    <sheet name="więcej startów" sheetId="2" r:id="rId2"/>
    <sheet name="Młodzicy" sheetId="3" r:id="rId3"/>
    <sheet name="Pary młodzicy" sheetId="4" r:id="rId4"/>
    <sheet name="Młodziczki" sheetId="5" r:id="rId5"/>
    <sheet name="Pary młodziczki" sheetId="6" r:id="rId6"/>
    <sheet name="Mixty" sheetId="7" r:id="rId7"/>
  </sheets>
  <definedNames>
    <definedName name="_xlnm.Print_Area" localSheetId="2">'Młodzicy'!$A$1:$V$35</definedName>
  </definedNames>
  <calcPr fullCalcOnLoad="1"/>
</workbook>
</file>

<file path=xl/sharedStrings.xml><?xml version="1.0" encoding="utf-8"?>
<sst xmlns="http://schemas.openxmlformats.org/spreadsheetml/2006/main" count="461" uniqueCount="201">
  <si>
    <t>Nazwisko i Imię</t>
  </si>
  <si>
    <t>Klub</t>
  </si>
  <si>
    <t>ELIMINACJE</t>
  </si>
  <si>
    <t>P</t>
  </si>
  <si>
    <t>Zb</t>
  </si>
  <si>
    <t>X</t>
  </si>
  <si>
    <t>Razem</t>
  </si>
  <si>
    <t>FINAŁ</t>
  </si>
  <si>
    <t>RAZEM</t>
  </si>
  <si>
    <t>SUMA</t>
  </si>
  <si>
    <t>Młodzicy</t>
  </si>
  <si>
    <t>KS Alfa-Vector Tarnowo Podgórne</t>
  </si>
  <si>
    <t>MIXT</t>
  </si>
  <si>
    <t>KK Dziewiątka Wronki</t>
  </si>
  <si>
    <t>KS Polonia 1912 Leszno</t>
  </si>
  <si>
    <t>KS Start Gostyń</t>
  </si>
  <si>
    <t>PKT</t>
  </si>
  <si>
    <t>Rocznik</t>
  </si>
  <si>
    <t>Punkty niezaliczone za start w więcej niż 2 konkurencjach</t>
  </si>
  <si>
    <t>L.p.</t>
  </si>
  <si>
    <t>ilość</t>
  </si>
  <si>
    <t>za jaką</t>
  </si>
  <si>
    <t>punktów</t>
  </si>
  <si>
    <t>konkurencję</t>
  </si>
  <si>
    <t>Klasyfikacja Klubowa</t>
  </si>
  <si>
    <t>Sędzia Główny</t>
  </si>
  <si>
    <t>Młodziczki</t>
  </si>
  <si>
    <t>Pary młodzicy</t>
  </si>
  <si>
    <t>Pary młodziczki</t>
  </si>
  <si>
    <t>Mixty</t>
  </si>
  <si>
    <t xml:space="preserve">                                                  Razem</t>
  </si>
  <si>
    <t>KLASYFIKACJA WOJEWÓDZKA</t>
  </si>
  <si>
    <t>WIELKOPOLSKA</t>
  </si>
  <si>
    <t>LUBUSKIE</t>
  </si>
  <si>
    <t>ZACHODNIOPOMORSKIE</t>
  </si>
  <si>
    <t>Województwo</t>
  </si>
  <si>
    <t>Wielkopolskie</t>
  </si>
  <si>
    <t>Licencja nr</t>
  </si>
  <si>
    <t>Palacz Kamil</t>
  </si>
  <si>
    <t>M-ce</t>
  </si>
  <si>
    <t>KK Dziewiątka              Wronki</t>
  </si>
  <si>
    <t>1818/08</t>
  </si>
  <si>
    <t>1675/06</t>
  </si>
  <si>
    <t>1804/08</t>
  </si>
  <si>
    <t>Kląskała Mateusz</t>
  </si>
  <si>
    <t>1785/07</t>
  </si>
  <si>
    <t>1875/08</t>
  </si>
  <si>
    <t>1950/10</t>
  </si>
  <si>
    <t>młodziczka</t>
  </si>
  <si>
    <t>młodzik</t>
  </si>
  <si>
    <t>kręglarstwo</t>
  </si>
  <si>
    <t>Kategoria</t>
  </si>
  <si>
    <t>Dyscyplina</t>
  </si>
  <si>
    <t>Medal</t>
  </si>
  <si>
    <t>złoty</t>
  </si>
  <si>
    <t>srebrny</t>
  </si>
  <si>
    <t>brązowy</t>
  </si>
  <si>
    <t>punkty odjęte</t>
  </si>
  <si>
    <t>Sędzia Główny Jan Majchrzak Kl. Państwowa</t>
  </si>
  <si>
    <t>Sędzia Główny Jan Majchrzak kl. Państwowa</t>
  </si>
  <si>
    <t>JAN MAJCHRZAK</t>
  </si>
  <si>
    <t>TKKF "Platan" Pleszew</t>
  </si>
  <si>
    <t>OSiR Tarnowo Podgórne</t>
  </si>
  <si>
    <t>KS "Alfa-Vector" Tarnowo Podgórne</t>
  </si>
  <si>
    <t>KS "Start" Gostyń</t>
  </si>
  <si>
    <t>KK "Dziewiątka" Wronki</t>
  </si>
  <si>
    <t>KS "Polonia 1912" Leszno</t>
  </si>
  <si>
    <t>Międzywojewódzkie Mistrzostwa Młodzików                                                                                            Wronki 17-19.06.2011</t>
  </si>
  <si>
    <t>Międzywojewódzkie Mistrzostwa Młodzików                                                                                      Wronki 17-19.06.2011</t>
  </si>
  <si>
    <t xml:space="preserve">Międzywojewódzkie Mistrzostwa Młodzików                                                                                            Wronki  17-19.06.2011  </t>
  </si>
  <si>
    <t>Grocholska Julia</t>
  </si>
  <si>
    <t>Brodziszewska Julia Nowak Sandra</t>
  </si>
  <si>
    <t>Jasiewicz Anna Citkowska Zuzanna</t>
  </si>
  <si>
    <t>Grzelak Patrycja Mroczkiewicz Katarzyna</t>
  </si>
  <si>
    <t>Kląskała Mateusz Ruszczyk Bartosz</t>
  </si>
  <si>
    <t>Skowroński Przemysław Wójtowicz Patryk</t>
  </si>
  <si>
    <t>Świniarski Radosław Ratajczak Tymoteusz</t>
  </si>
  <si>
    <t>Brodziszewska Julia</t>
  </si>
  <si>
    <t>Nowak Sandra</t>
  </si>
  <si>
    <t>Zimny Tymoteusz</t>
  </si>
  <si>
    <t>Citkowska Zuzanna</t>
  </si>
  <si>
    <t>Grzelak Patrycja</t>
  </si>
  <si>
    <t>Mroczkiewicz Katarzyna</t>
  </si>
  <si>
    <t>Ruszczyk Bartosz</t>
  </si>
  <si>
    <t>Machaj Gracjan</t>
  </si>
  <si>
    <t>Wójtowicz Patryk</t>
  </si>
  <si>
    <t>Skowroński Przemysław</t>
  </si>
  <si>
    <t>Remisz Weronika</t>
  </si>
  <si>
    <t>Jasiewicz Anna</t>
  </si>
  <si>
    <t>Świniarski Radosław</t>
  </si>
  <si>
    <t>Ratajczak Tymoteusz</t>
  </si>
  <si>
    <t>Machaj Adam</t>
  </si>
  <si>
    <t xml:space="preserve">Zagata Krzysztof </t>
  </si>
  <si>
    <t>Michalak Jędrzej</t>
  </si>
  <si>
    <t>Michalak Kacper</t>
  </si>
  <si>
    <t>Drzymała Kacper</t>
  </si>
  <si>
    <t>Jackowiak Miłosz</t>
  </si>
  <si>
    <t>Wawrzyniak Oliwia</t>
  </si>
  <si>
    <t>Jackowiak Magdalena</t>
  </si>
  <si>
    <t>Jackowiak Magdalena Michalak Jędrzej</t>
  </si>
  <si>
    <t>Mroczkiewicz Katarzyna Świniarski Radosław</t>
  </si>
  <si>
    <t>Brodziszewska Julia Skowroński Przemysław</t>
  </si>
  <si>
    <t>Nowak Sandra       Kląskała Mateusz</t>
  </si>
  <si>
    <t xml:space="preserve">Citkowska Zuzanna Machaj Gracjan </t>
  </si>
  <si>
    <t>Remisz Weronika Ratajczak Tymoteusz</t>
  </si>
  <si>
    <t>Grzelak Patrycja                        Ruszczyk Bartosz</t>
  </si>
  <si>
    <t>Jasiewicz Anna                                                                                                    Palacz Kamil</t>
  </si>
  <si>
    <t>Wawrzyniak Oliwia                                         Zagata Krzysztof</t>
  </si>
  <si>
    <t>TKKF"Platan" Pleszew</t>
  </si>
  <si>
    <t>Wróblewski Łukasz</t>
  </si>
  <si>
    <t>2127/10</t>
  </si>
  <si>
    <t>2132/10</t>
  </si>
  <si>
    <t>Matysiak Miłosz</t>
  </si>
  <si>
    <t>2128/10</t>
  </si>
  <si>
    <t>2131/10</t>
  </si>
  <si>
    <t>Wasilewski Szymon</t>
  </si>
  <si>
    <t>Mieloszyk Piotr</t>
  </si>
  <si>
    <t>OSiR Tarnowo Pod.</t>
  </si>
  <si>
    <t>Witajewska Dominika</t>
  </si>
  <si>
    <t xml:space="preserve">Jackowiak Magdalena Wawrzyniak Oliwia </t>
  </si>
  <si>
    <t>2054/10</t>
  </si>
  <si>
    <t>2055/10</t>
  </si>
  <si>
    <t>1806/08</t>
  </si>
  <si>
    <t xml:space="preserve">1846/08   </t>
  </si>
  <si>
    <t>2130/10</t>
  </si>
  <si>
    <t>2129/10</t>
  </si>
  <si>
    <t>TKKF Platan Pleszew</t>
  </si>
  <si>
    <t>Wasilewski Szymon Mieloszyk Piotr</t>
  </si>
  <si>
    <t>Mazur Wiktor             Kozłowski Maciej</t>
  </si>
  <si>
    <t>Wróblewski Łukasz  Kaźmierczak Damian</t>
  </si>
  <si>
    <t>Matysiak Miłosz       Tymecki Mikołaj</t>
  </si>
  <si>
    <t>Mrowiec Patryk         Gąsiorek Cyprian</t>
  </si>
  <si>
    <t>Mrowiec Patryk</t>
  </si>
  <si>
    <t>Gąsiorek Cyprian</t>
  </si>
  <si>
    <t>Tymecki Mikołaj</t>
  </si>
  <si>
    <t>Mazur Wiktor</t>
  </si>
  <si>
    <t>Kozłowski Maciej</t>
  </si>
  <si>
    <t>Majchrzak Maria</t>
  </si>
  <si>
    <t>Szponar Anita</t>
  </si>
  <si>
    <t>2167/11</t>
  </si>
  <si>
    <t>2169/11</t>
  </si>
  <si>
    <t>2149/11</t>
  </si>
  <si>
    <t>1998</t>
  </si>
  <si>
    <t>2152/11</t>
  </si>
  <si>
    <t>2154/11</t>
  </si>
  <si>
    <t>2153/11</t>
  </si>
  <si>
    <t>2158/11</t>
  </si>
  <si>
    <t>Stępczak Jolanta     Ratajczak Adriana</t>
  </si>
  <si>
    <t>Nowak Mikołaj</t>
  </si>
  <si>
    <t>Sobkowiak Kacper</t>
  </si>
  <si>
    <t>Rybiński Alan</t>
  </si>
  <si>
    <t>2173/11</t>
  </si>
  <si>
    <t>Koszołko Oskar</t>
  </si>
  <si>
    <t>2101/10</t>
  </si>
  <si>
    <t>Stępczak Jolanta</t>
  </si>
  <si>
    <t>Ratajczak Adriana</t>
  </si>
  <si>
    <t>1914/09</t>
  </si>
  <si>
    <t>Stępczak Jolanta    Sobkowiak Kacper</t>
  </si>
  <si>
    <t xml:space="preserve">Ratajczak Adriana                                                         Nowak Mikołaj </t>
  </si>
  <si>
    <t>Majchrzak Maria   Szponar Anita</t>
  </si>
  <si>
    <t>Kaźmierczak Damian</t>
  </si>
  <si>
    <t>1912/09</t>
  </si>
  <si>
    <t>2017/10</t>
  </si>
  <si>
    <t>2016/10</t>
  </si>
  <si>
    <t>Cwojdziński Tomasz</t>
  </si>
  <si>
    <t>KS Alfa Vector Tarnowo Pod.</t>
  </si>
  <si>
    <t>1820/08</t>
  </si>
  <si>
    <t>Bonk Aleksandra</t>
  </si>
  <si>
    <t>Torka Weronika</t>
  </si>
  <si>
    <t>1911/09</t>
  </si>
  <si>
    <t>1821/08</t>
  </si>
  <si>
    <t>1953/10</t>
  </si>
  <si>
    <t>1729/07</t>
  </si>
  <si>
    <t>1949/10</t>
  </si>
  <si>
    <t>2176/11</t>
  </si>
  <si>
    <t>2179/11</t>
  </si>
  <si>
    <t>2104/10</t>
  </si>
  <si>
    <t>2177/11</t>
  </si>
  <si>
    <t>1989/10</t>
  </si>
  <si>
    <t>1946/10</t>
  </si>
  <si>
    <t>1990/10</t>
  </si>
  <si>
    <t>2103/10</t>
  </si>
  <si>
    <t>1945/10</t>
  </si>
  <si>
    <t>1956/10</t>
  </si>
  <si>
    <t>1954/10</t>
  </si>
  <si>
    <t>2175/11</t>
  </si>
  <si>
    <t>Szponar Anita       Mrowiec Patryk</t>
  </si>
  <si>
    <t>Witajewska Dominika  Kozłowski Maciej</t>
  </si>
  <si>
    <t>Majchrzak Maria       Mazur Wiktor</t>
  </si>
  <si>
    <t>FINAŁ   Młodziczki - pary</t>
  </si>
  <si>
    <t>FINAŁ    Młodzicy - pary</t>
  </si>
  <si>
    <t>Michalak Kacper                                                                                       Drzymała Kacper</t>
  </si>
  <si>
    <t>Palacz Kamil                                           Machaj Gracjan</t>
  </si>
  <si>
    <t>Sobkowiak Kacper                                                                               Nowak Mikołaj</t>
  </si>
  <si>
    <t>Zagata Krzysztof                                                                           Michalak Jędrzej</t>
  </si>
  <si>
    <t>Rybiński Alan                                               Koszołko Oskar</t>
  </si>
  <si>
    <t>Zimny Tymoteusz                                                                         Machaj Adam</t>
  </si>
  <si>
    <t>Bonk Aleksandra                                                             Torka Weronika</t>
  </si>
  <si>
    <t>Grocholska Julia                                                                                     Remisz Weronika</t>
  </si>
  <si>
    <t>Międzywojewódzkie Mistrzostwa Młodzików                                                                                                                                       Wronki 17-19.06.2011</t>
  </si>
  <si>
    <t>Bonk Aleksandra                                  Cwojdziński Tomasz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</si>
</sst>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</numFmts>
  <fonts count="3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6"/>
      <color indexed="14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7"/>
      <name val="Arial"/>
      <family val="2"/>
    </font>
    <font>
      <b/>
      <i/>
      <u val="single"/>
      <sz val="16"/>
      <color indexed="17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4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Font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49" fontId="0" fillId="0" borderId="4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9" fillId="0" borderId="41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5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32" fillId="0" borderId="6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4.421875" style="47" customWidth="1"/>
    <col min="2" max="2" width="46.57421875" style="47" customWidth="1"/>
    <col min="3" max="3" width="9.140625" style="47" customWidth="1"/>
    <col min="4" max="4" width="9.57421875" style="47" customWidth="1"/>
    <col min="5" max="5" width="13.00390625" style="47" customWidth="1"/>
    <col min="6" max="6" width="14.28125" style="47" customWidth="1"/>
    <col min="7" max="16384" width="9.140625" style="47" customWidth="1"/>
  </cols>
  <sheetData>
    <row r="1" spans="1:9" ht="12.75" customHeight="1">
      <c r="A1" s="267" t="s">
        <v>67</v>
      </c>
      <c r="B1" s="267"/>
      <c r="C1" s="267"/>
      <c r="D1" s="132"/>
      <c r="E1" s="132"/>
      <c r="F1" s="132"/>
      <c r="G1" s="132"/>
      <c r="H1" s="132"/>
      <c r="I1" s="132"/>
    </row>
    <row r="2" spans="1:9" ht="12.75" customHeight="1">
      <c r="A2" s="267"/>
      <c r="B2" s="267"/>
      <c r="C2" s="267"/>
      <c r="D2" s="132"/>
      <c r="E2" s="132"/>
      <c r="F2" s="132"/>
      <c r="G2" s="132"/>
      <c r="H2" s="132"/>
      <c r="I2" s="132"/>
    </row>
    <row r="3" spans="1:9" ht="13.5" customHeight="1" thickBot="1">
      <c r="A3" s="267"/>
      <c r="B3" s="267"/>
      <c r="C3" s="267"/>
      <c r="D3" s="132"/>
      <c r="E3" s="132"/>
      <c r="F3" s="132"/>
      <c r="G3" s="132"/>
      <c r="H3" s="132"/>
      <c r="I3" s="132"/>
    </row>
    <row r="4" spans="1:9" ht="26.25" thickBot="1">
      <c r="A4" s="113"/>
      <c r="B4" s="133" t="s">
        <v>24</v>
      </c>
      <c r="C4" s="114" t="s">
        <v>10</v>
      </c>
      <c r="D4" s="114" t="s">
        <v>26</v>
      </c>
      <c r="E4" s="114" t="s">
        <v>27</v>
      </c>
      <c r="F4" s="114" t="s">
        <v>28</v>
      </c>
      <c r="G4" s="114" t="s">
        <v>29</v>
      </c>
      <c r="H4" s="134" t="s">
        <v>57</v>
      </c>
      <c r="I4" s="95" t="s">
        <v>8</v>
      </c>
    </row>
    <row r="5" spans="1:9" ht="18">
      <c r="A5" s="116">
        <v>1</v>
      </c>
      <c r="B5" s="117" t="s">
        <v>66</v>
      </c>
      <c r="C5" s="118"/>
      <c r="D5" s="118"/>
      <c r="E5" s="118"/>
      <c r="F5" s="118"/>
      <c r="G5" s="118"/>
      <c r="H5" s="119"/>
      <c r="I5" s="120">
        <f aca="true" t="shared" si="0" ref="I5:I10">SUM(C5:G5)-H5</f>
        <v>0</v>
      </c>
    </row>
    <row r="6" spans="1:9" ht="18">
      <c r="A6" s="121">
        <v>2</v>
      </c>
      <c r="B6" s="115" t="s">
        <v>65</v>
      </c>
      <c r="C6" s="41"/>
      <c r="D6" s="41"/>
      <c r="E6" s="41"/>
      <c r="F6" s="41"/>
      <c r="G6" s="41"/>
      <c r="H6" s="112"/>
      <c r="I6" s="122">
        <f t="shared" si="0"/>
        <v>0</v>
      </c>
    </row>
    <row r="7" spans="1:9" ht="18">
      <c r="A7" s="121">
        <v>3</v>
      </c>
      <c r="B7" s="115" t="s">
        <v>61</v>
      </c>
      <c r="C7" s="41"/>
      <c r="D7" s="41"/>
      <c r="E7" s="41"/>
      <c r="F7" s="41"/>
      <c r="G7" s="41"/>
      <c r="H7" s="112"/>
      <c r="I7" s="122">
        <f t="shared" si="0"/>
        <v>0</v>
      </c>
    </row>
    <row r="8" spans="1:9" ht="18">
      <c r="A8" s="121">
        <v>4</v>
      </c>
      <c r="B8" s="115" t="s">
        <v>64</v>
      </c>
      <c r="C8" s="41"/>
      <c r="D8" s="41"/>
      <c r="E8" s="41"/>
      <c r="F8" s="41"/>
      <c r="G8" s="41"/>
      <c r="H8" s="112"/>
      <c r="I8" s="122">
        <f t="shared" si="0"/>
        <v>0</v>
      </c>
    </row>
    <row r="9" spans="1:9" ht="18">
      <c r="A9" s="121">
        <v>5</v>
      </c>
      <c r="B9" s="115" t="s">
        <v>63</v>
      </c>
      <c r="C9" s="41"/>
      <c r="D9" s="41"/>
      <c r="E9" s="41"/>
      <c r="F9" s="41"/>
      <c r="G9" s="41"/>
      <c r="H9" s="112"/>
      <c r="I9" s="122">
        <f t="shared" si="0"/>
        <v>0</v>
      </c>
    </row>
    <row r="10" spans="1:9" ht="18.75" thickBot="1">
      <c r="A10" s="123">
        <v>6</v>
      </c>
      <c r="B10" s="124" t="s">
        <v>62</v>
      </c>
      <c r="C10" s="125"/>
      <c r="D10" s="125"/>
      <c r="E10" s="125"/>
      <c r="F10" s="125"/>
      <c r="G10" s="125"/>
      <c r="H10" s="126"/>
      <c r="I10" s="127">
        <f t="shared" si="0"/>
        <v>0</v>
      </c>
    </row>
    <row r="11" spans="1:9" ht="18.75" thickBot="1">
      <c r="A11" s="76"/>
      <c r="B11" s="76" t="s">
        <v>30</v>
      </c>
      <c r="C11" s="128">
        <f aca="true" t="shared" si="1" ref="C11:H11">SUM(C5:C10)</f>
        <v>0</v>
      </c>
      <c r="D11" s="129">
        <f t="shared" si="1"/>
        <v>0</v>
      </c>
      <c r="E11" s="129">
        <f t="shared" si="1"/>
        <v>0</v>
      </c>
      <c r="F11" s="129">
        <f t="shared" si="1"/>
        <v>0</v>
      </c>
      <c r="G11" s="129">
        <f t="shared" si="1"/>
        <v>0</v>
      </c>
      <c r="H11" s="130">
        <f t="shared" si="1"/>
        <v>0</v>
      </c>
      <c r="I11" s="111"/>
    </row>
    <row r="15" spans="5:8" ht="12.75">
      <c r="E15" s="266" t="s">
        <v>25</v>
      </c>
      <c r="F15" s="266"/>
      <c r="G15" s="131"/>
      <c r="H15" s="42"/>
    </row>
    <row r="17" spans="5:6" ht="12.75">
      <c r="E17" s="266" t="s">
        <v>60</v>
      </c>
      <c r="F17" s="266"/>
    </row>
    <row r="20" spans="1:3" ht="12.75">
      <c r="A20" s="75"/>
      <c r="B20" s="41" t="s">
        <v>31</v>
      </c>
      <c r="C20" s="75"/>
    </row>
    <row r="21" spans="1:3" ht="12.75">
      <c r="A21" s="75"/>
      <c r="B21" s="41"/>
      <c r="C21" s="75"/>
    </row>
    <row r="22" spans="1:3" ht="12.75">
      <c r="A22" s="75">
        <v>1</v>
      </c>
      <c r="B22" s="41" t="s">
        <v>32</v>
      </c>
      <c r="C22" s="75">
        <f>SUM(I5:I10)</f>
        <v>0</v>
      </c>
    </row>
    <row r="23" spans="1:3" ht="12.75">
      <c r="A23" s="75">
        <v>2</v>
      </c>
      <c r="B23" s="41" t="s">
        <v>33</v>
      </c>
      <c r="C23" s="75">
        <v>0</v>
      </c>
    </row>
    <row r="24" spans="1:3" ht="12.75">
      <c r="A24" s="75">
        <v>3</v>
      </c>
      <c r="B24" s="41" t="s">
        <v>34</v>
      </c>
      <c r="C24" s="75">
        <v>0</v>
      </c>
    </row>
  </sheetData>
  <sheetProtection/>
  <mergeCells count="3">
    <mergeCell ref="E17:F17"/>
    <mergeCell ref="E15:F15"/>
    <mergeCell ref="A1:C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00390625" style="38" customWidth="1"/>
    <col min="2" max="2" width="24.28125" style="38" customWidth="1"/>
    <col min="3" max="3" width="35.8515625" style="38" customWidth="1"/>
    <col min="4" max="4" width="10.7109375" style="37" customWidth="1"/>
    <col min="5" max="5" width="12.00390625" style="37" customWidth="1"/>
    <col min="6" max="16384" width="9.140625" style="38" customWidth="1"/>
  </cols>
  <sheetData>
    <row r="1" spans="1:26" s="1" customFormat="1" ht="12.75" customHeight="1">
      <c r="A1" s="268" t="s">
        <v>67</v>
      </c>
      <c r="B1" s="268"/>
      <c r="C1" s="268"/>
      <c r="D1" s="268"/>
      <c r="E1" s="26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1"/>
      <c r="W1" s="21"/>
      <c r="X1" s="21"/>
      <c r="Y1" s="21"/>
      <c r="Z1" s="21"/>
    </row>
    <row r="2" spans="1:26" s="1" customFormat="1" ht="12.75" customHeight="1">
      <c r="A2" s="268"/>
      <c r="B2" s="268"/>
      <c r="C2" s="268"/>
      <c r="D2" s="268"/>
      <c r="E2" s="26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1"/>
      <c r="W2" s="21"/>
      <c r="X2" s="21"/>
      <c r="Y2" s="21"/>
      <c r="Z2" s="21"/>
    </row>
    <row r="3" spans="1:26" s="1" customFormat="1" ht="13.5" customHeight="1">
      <c r="A3" s="268"/>
      <c r="B3" s="268"/>
      <c r="C3" s="268"/>
      <c r="D3" s="268"/>
      <c r="E3" s="26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1"/>
      <c r="W3" s="21"/>
      <c r="X3" s="21"/>
      <c r="Y3" s="21"/>
      <c r="Z3" s="21"/>
    </row>
    <row r="4" spans="1:5" s="37" customFormat="1" ht="15">
      <c r="A4" s="269" t="s">
        <v>18</v>
      </c>
      <c r="B4" s="269"/>
      <c r="C4" s="269"/>
      <c r="D4" s="269"/>
      <c r="E4" s="269"/>
    </row>
    <row r="5" spans="1:5" s="37" customFormat="1" ht="15.75" thickBot="1">
      <c r="A5" s="270"/>
      <c r="B5" s="270"/>
      <c r="C5" s="270"/>
      <c r="D5" s="270"/>
      <c r="E5" s="270"/>
    </row>
    <row r="6" spans="1:5" s="37" customFormat="1" ht="15">
      <c r="A6" s="271" t="s">
        <v>19</v>
      </c>
      <c r="B6" s="273" t="s">
        <v>0</v>
      </c>
      <c r="C6" s="273" t="s">
        <v>1</v>
      </c>
      <c r="D6" s="98" t="s">
        <v>20</v>
      </c>
      <c r="E6" s="99" t="s">
        <v>21</v>
      </c>
    </row>
    <row r="7" spans="1:5" s="37" customFormat="1" ht="15.75" thickBot="1">
      <c r="A7" s="272"/>
      <c r="B7" s="274"/>
      <c r="C7" s="274"/>
      <c r="D7" s="108" t="s">
        <v>22</v>
      </c>
      <c r="E7" s="109" t="s">
        <v>23</v>
      </c>
    </row>
    <row r="8" spans="1:5" ht="18" customHeight="1">
      <c r="A8" s="104">
        <v>1</v>
      </c>
      <c r="B8" s="105"/>
      <c r="C8" s="105"/>
      <c r="D8" s="106"/>
      <c r="E8" s="107"/>
    </row>
    <row r="9" spans="1:5" ht="18" customHeight="1">
      <c r="A9" s="100">
        <v>2</v>
      </c>
      <c r="B9" s="96"/>
      <c r="C9" s="96"/>
      <c r="D9" s="97"/>
      <c r="E9" s="101"/>
    </row>
    <row r="10" spans="1:5" ht="18" customHeight="1">
      <c r="A10" s="100">
        <v>3</v>
      </c>
      <c r="B10" s="96"/>
      <c r="C10" s="96"/>
      <c r="D10" s="97"/>
      <c r="E10" s="101"/>
    </row>
    <row r="11" spans="1:5" ht="18" customHeight="1">
      <c r="A11" s="100">
        <v>4</v>
      </c>
      <c r="B11" s="96"/>
      <c r="C11" s="96"/>
      <c r="D11" s="97"/>
      <c r="E11" s="101"/>
    </row>
    <row r="12" spans="1:5" ht="18" customHeight="1">
      <c r="A12" s="100">
        <v>5</v>
      </c>
      <c r="B12" s="96"/>
      <c r="C12" s="96"/>
      <c r="D12" s="97"/>
      <c r="E12" s="101"/>
    </row>
    <row r="13" spans="1:5" ht="18" customHeight="1" thickBot="1">
      <c r="A13" s="102">
        <v>6</v>
      </c>
      <c r="B13" s="110"/>
      <c r="C13" s="110"/>
      <c r="D13" s="103"/>
      <c r="E13" s="26"/>
    </row>
    <row r="14" spans="3:4" ht="15.75">
      <c r="C14" s="39" t="s">
        <v>6</v>
      </c>
      <c r="D14" s="40">
        <f>SUM(D8:D13)</f>
        <v>0</v>
      </c>
    </row>
  </sheetData>
  <sheetProtection/>
  <mergeCells count="5">
    <mergeCell ref="A1:E3"/>
    <mergeCell ref="A4:E5"/>
    <mergeCell ref="A6:A7"/>
    <mergeCell ref="B6:B7"/>
    <mergeCell ref="C6:C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C1">
      <selection activeCell="P20" sqref="P20"/>
    </sheetView>
  </sheetViews>
  <sheetFormatPr defaultColWidth="9.140625" defaultRowHeight="12.75"/>
  <cols>
    <col min="1" max="1" width="11.7109375" style="2" hidden="1" customWidth="1"/>
    <col min="2" max="2" width="11.57421875" style="2" hidden="1" customWidth="1"/>
    <col min="3" max="3" width="5.8515625" style="1" customWidth="1"/>
    <col min="4" max="4" width="11.7109375" style="1" hidden="1" customWidth="1"/>
    <col min="5" max="5" width="21.00390625" style="1" customWidth="1"/>
    <col min="6" max="6" width="28.7109375" style="1" customWidth="1"/>
    <col min="7" max="7" width="12.7109375" style="1" hidden="1" customWidth="1"/>
    <col min="8" max="8" width="9.28125" style="2" hidden="1" customWidth="1"/>
    <col min="9" max="9" width="8.28125" style="1" hidden="1" customWidth="1"/>
    <col min="10" max="11" width="4.7109375" style="1" customWidth="1"/>
    <col min="12" max="12" width="3.7109375" style="1" customWidth="1"/>
    <col min="13" max="13" width="6.8515625" style="3" customWidth="1"/>
    <col min="14" max="15" width="4.7109375" style="1" customWidth="1"/>
    <col min="16" max="16" width="3.7109375" style="1" customWidth="1"/>
    <col min="17" max="17" width="6.8515625" style="3" customWidth="1"/>
    <col min="18" max="19" width="4.7109375" style="2" customWidth="1"/>
    <col min="20" max="20" width="3.7109375" style="2" customWidth="1"/>
    <col min="21" max="21" width="9.140625" style="14" customWidth="1"/>
    <col min="22" max="16384" width="9.140625" style="1" customWidth="1"/>
  </cols>
  <sheetData>
    <row r="1" spans="1:21" s="265" customFormat="1" ht="12">
      <c r="A1" s="264"/>
      <c r="B1" s="264"/>
      <c r="C1" s="278" t="s">
        <v>199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21" s="265" customFormat="1" ht="12">
      <c r="A2" s="264"/>
      <c r="B2" s="264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s="265" customFormat="1" ht="12.75" thickBot="1">
      <c r="A3" s="264"/>
      <c r="B3" s="264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2" s="2" customFormat="1" ht="26.25" customHeight="1" thickBot="1">
      <c r="A4" s="285" t="s">
        <v>10</v>
      </c>
      <c r="B4" s="286"/>
      <c r="C4" s="286"/>
      <c r="D4" s="286"/>
      <c r="E4" s="286"/>
      <c r="F4" s="286"/>
      <c r="G4" s="286"/>
      <c r="H4" s="286"/>
      <c r="I4" s="287"/>
      <c r="J4" s="282" t="s">
        <v>2</v>
      </c>
      <c r="K4" s="283"/>
      <c r="L4" s="283"/>
      <c r="M4" s="284"/>
      <c r="N4" s="279" t="s">
        <v>7</v>
      </c>
      <c r="O4" s="280"/>
      <c r="P4" s="280"/>
      <c r="Q4" s="281"/>
      <c r="R4" s="279" t="s">
        <v>8</v>
      </c>
      <c r="S4" s="280"/>
      <c r="T4" s="280"/>
      <c r="U4" s="281"/>
      <c r="V4" s="275" t="s">
        <v>16</v>
      </c>
    </row>
    <row r="5" spans="1:22" ht="15.75" thickBot="1">
      <c r="A5" s="86" t="s">
        <v>52</v>
      </c>
      <c r="B5" s="135" t="s">
        <v>51</v>
      </c>
      <c r="C5" s="185" t="s">
        <v>39</v>
      </c>
      <c r="D5" s="79" t="s">
        <v>53</v>
      </c>
      <c r="E5" s="56" t="s">
        <v>0</v>
      </c>
      <c r="F5" s="151" t="s">
        <v>1</v>
      </c>
      <c r="G5" s="151" t="s">
        <v>35</v>
      </c>
      <c r="H5" s="215" t="s">
        <v>37</v>
      </c>
      <c r="I5" s="52" t="s">
        <v>17</v>
      </c>
      <c r="J5" s="224" t="s">
        <v>3</v>
      </c>
      <c r="K5" s="225" t="s">
        <v>4</v>
      </c>
      <c r="L5" s="225" t="s">
        <v>5</v>
      </c>
      <c r="M5" s="226" t="s">
        <v>6</v>
      </c>
      <c r="N5" s="23" t="s">
        <v>3</v>
      </c>
      <c r="O5" s="24" t="s">
        <v>4</v>
      </c>
      <c r="P5" s="24" t="s">
        <v>5</v>
      </c>
      <c r="Q5" s="25" t="s">
        <v>6</v>
      </c>
      <c r="R5" s="23" t="s">
        <v>3</v>
      </c>
      <c r="S5" s="24" t="s">
        <v>4</v>
      </c>
      <c r="T5" s="24" t="s">
        <v>5</v>
      </c>
      <c r="U5" s="26" t="s">
        <v>9</v>
      </c>
      <c r="V5" s="276"/>
    </row>
    <row r="6" spans="1:22" ht="18" customHeight="1" thickBot="1">
      <c r="A6" s="45" t="s">
        <v>50</v>
      </c>
      <c r="B6" s="92" t="s">
        <v>49</v>
      </c>
      <c r="C6" s="162">
        <v>1</v>
      </c>
      <c r="D6" s="92" t="s">
        <v>54</v>
      </c>
      <c r="E6" s="213" t="s">
        <v>44</v>
      </c>
      <c r="F6" s="213" t="s">
        <v>13</v>
      </c>
      <c r="G6" s="213" t="s">
        <v>36</v>
      </c>
      <c r="H6" s="217" t="s">
        <v>161</v>
      </c>
      <c r="I6" s="162">
        <v>1998</v>
      </c>
      <c r="J6" s="45">
        <v>370</v>
      </c>
      <c r="K6" s="46">
        <v>175</v>
      </c>
      <c r="L6" s="46">
        <v>2</v>
      </c>
      <c r="M6" s="43">
        <f aca="true" t="shared" si="0" ref="M6:M35">$J6+$K6</f>
        <v>545</v>
      </c>
      <c r="N6" s="45"/>
      <c r="O6" s="46"/>
      <c r="P6" s="46"/>
      <c r="Q6" s="43">
        <f aca="true" t="shared" si="1" ref="Q6:Q15">$N6+$O6</f>
        <v>0</v>
      </c>
      <c r="R6" s="45">
        <f aca="true" t="shared" si="2" ref="R6:U15">J6+N6</f>
        <v>370</v>
      </c>
      <c r="S6" s="46">
        <f t="shared" si="2"/>
        <v>175</v>
      </c>
      <c r="T6" s="46">
        <f t="shared" si="2"/>
        <v>2</v>
      </c>
      <c r="U6" s="44">
        <f t="shared" si="2"/>
        <v>545</v>
      </c>
      <c r="V6" s="138">
        <v>3</v>
      </c>
    </row>
    <row r="7" spans="1:22" ht="18" customHeight="1" thickBot="1">
      <c r="A7" s="48" t="s">
        <v>50</v>
      </c>
      <c r="B7" s="87" t="s">
        <v>49</v>
      </c>
      <c r="C7" s="163">
        <v>2</v>
      </c>
      <c r="D7" s="87" t="s">
        <v>55</v>
      </c>
      <c r="E7" s="180" t="s">
        <v>83</v>
      </c>
      <c r="F7" s="179" t="s">
        <v>13</v>
      </c>
      <c r="G7" s="213" t="s">
        <v>36</v>
      </c>
      <c r="H7" s="218" t="s">
        <v>162</v>
      </c>
      <c r="I7" s="163">
        <v>1998</v>
      </c>
      <c r="J7" s="48">
        <v>355</v>
      </c>
      <c r="K7" s="49">
        <v>159</v>
      </c>
      <c r="L7" s="49">
        <v>12</v>
      </c>
      <c r="M7" s="16">
        <f t="shared" si="0"/>
        <v>514</v>
      </c>
      <c r="N7" s="48"/>
      <c r="O7" s="49"/>
      <c r="P7" s="49"/>
      <c r="Q7" s="16">
        <f t="shared" si="1"/>
        <v>0</v>
      </c>
      <c r="R7" s="48">
        <f t="shared" si="2"/>
        <v>355</v>
      </c>
      <c r="S7" s="49">
        <f t="shared" si="2"/>
        <v>159</v>
      </c>
      <c r="T7" s="49">
        <f t="shared" si="2"/>
        <v>12</v>
      </c>
      <c r="U7" s="19">
        <f t="shared" si="2"/>
        <v>514</v>
      </c>
      <c r="V7" s="139">
        <v>2</v>
      </c>
    </row>
    <row r="8" spans="1:22" ht="18" customHeight="1" thickBot="1">
      <c r="A8" s="48" t="s">
        <v>50</v>
      </c>
      <c r="B8" s="87" t="s">
        <v>49</v>
      </c>
      <c r="C8" s="163">
        <v>3</v>
      </c>
      <c r="D8" s="87" t="s">
        <v>56</v>
      </c>
      <c r="E8" s="180" t="s">
        <v>95</v>
      </c>
      <c r="F8" s="179" t="s">
        <v>15</v>
      </c>
      <c r="G8" s="213" t="s">
        <v>36</v>
      </c>
      <c r="H8" s="219" t="s">
        <v>43</v>
      </c>
      <c r="I8" s="163">
        <v>1997</v>
      </c>
      <c r="J8" s="48">
        <v>359</v>
      </c>
      <c r="K8" s="49">
        <v>147</v>
      </c>
      <c r="L8" s="49">
        <v>8</v>
      </c>
      <c r="M8" s="16">
        <f t="shared" si="0"/>
        <v>506</v>
      </c>
      <c r="N8" s="48"/>
      <c r="O8" s="49"/>
      <c r="P8" s="49"/>
      <c r="Q8" s="16">
        <f t="shared" si="1"/>
        <v>0</v>
      </c>
      <c r="R8" s="48">
        <f t="shared" si="2"/>
        <v>359</v>
      </c>
      <c r="S8" s="49">
        <f t="shared" si="2"/>
        <v>147</v>
      </c>
      <c r="T8" s="49">
        <f t="shared" si="2"/>
        <v>8</v>
      </c>
      <c r="U8" s="19">
        <f t="shared" si="2"/>
        <v>506</v>
      </c>
      <c r="V8" s="139">
        <v>2</v>
      </c>
    </row>
    <row r="9" spans="1:22" ht="18" customHeight="1" thickBot="1">
      <c r="A9" s="48" t="s">
        <v>50</v>
      </c>
      <c r="B9" s="87" t="s">
        <v>49</v>
      </c>
      <c r="C9" s="163">
        <v>4</v>
      </c>
      <c r="D9" s="170"/>
      <c r="E9" s="180" t="s">
        <v>86</v>
      </c>
      <c r="F9" s="179" t="s">
        <v>13</v>
      </c>
      <c r="G9" s="213" t="s">
        <v>36</v>
      </c>
      <c r="H9" s="218" t="s">
        <v>176</v>
      </c>
      <c r="I9" s="163">
        <v>1998</v>
      </c>
      <c r="J9" s="48">
        <v>348</v>
      </c>
      <c r="K9" s="49">
        <v>157</v>
      </c>
      <c r="L9" s="49">
        <v>8</v>
      </c>
      <c r="M9" s="16">
        <f t="shared" si="0"/>
        <v>505</v>
      </c>
      <c r="N9" s="48"/>
      <c r="O9" s="49"/>
      <c r="P9" s="49"/>
      <c r="Q9" s="16">
        <f t="shared" si="1"/>
        <v>0</v>
      </c>
      <c r="R9" s="48">
        <f t="shared" si="2"/>
        <v>348</v>
      </c>
      <c r="S9" s="49">
        <f t="shared" si="2"/>
        <v>157</v>
      </c>
      <c r="T9" s="49">
        <f t="shared" si="2"/>
        <v>8</v>
      </c>
      <c r="U9" s="19">
        <f t="shared" si="2"/>
        <v>505</v>
      </c>
      <c r="V9" s="139">
        <v>1</v>
      </c>
    </row>
    <row r="10" spans="1:22" ht="18" customHeight="1" thickBot="1">
      <c r="A10" s="48" t="s">
        <v>50</v>
      </c>
      <c r="B10" s="87" t="s">
        <v>49</v>
      </c>
      <c r="C10" s="163">
        <v>5</v>
      </c>
      <c r="D10" s="170"/>
      <c r="E10" s="179" t="s">
        <v>89</v>
      </c>
      <c r="F10" s="179" t="s">
        <v>13</v>
      </c>
      <c r="G10" s="213" t="s">
        <v>36</v>
      </c>
      <c r="H10" s="218" t="s">
        <v>173</v>
      </c>
      <c r="I10" s="163">
        <v>1996</v>
      </c>
      <c r="J10" s="48">
        <v>354</v>
      </c>
      <c r="K10" s="49">
        <v>151</v>
      </c>
      <c r="L10" s="49">
        <v>11</v>
      </c>
      <c r="M10" s="16">
        <f t="shared" si="0"/>
        <v>505</v>
      </c>
      <c r="N10" s="48"/>
      <c r="O10" s="49"/>
      <c r="P10" s="49"/>
      <c r="Q10" s="16">
        <f t="shared" si="1"/>
        <v>0</v>
      </c>
      <c r="R10" s="48">
        <f t="shared" si="2"/>
        <v>354</v>
      </c>
      <c r="S10" s="49">
        <f t="shared" si="2"/>
        <v>151</v>
      </c>
      <c r="T10" s="49">
        <f t="shared" si="2"/>
        <v>11</v>
      </c>
      <c r="U10" s="19">
        <f t="shared" si="2"/>
        <v>505</v>
      </c>
      <c r="V10" s="139">
        <v>1</v>
      </c>
    </row>
    <row r="11" spans="1:22" ht="18" customHeight="1" thickBot="1">
      <c r="A11" s="48" t="s">
        <v>50</v>
      </c>
      <c r="B11" s="87" t="s">
        <v>49</v>
      </c>
      <c r="C11" s="163">
        <v>6</v>
      </c>
      <c r="D11" s="170"/>
      <c r="E11" s="179" t="s">
        <v>94</v>
      </c>
      <c r="F11" s="179" t="s">
        <v>15</v>
      </c>
      <c r="G11" s="213" t="s">
        <v>36</v>
      </c>
      <c r="H11" s="220" t="s">
        <v>120</v>
      </c>
      <c r="I11" s="163">
        <v>1997</v>
      </c>
      <c r="J11" s="48">
        <v>343</v>
      </c>
      <c r="K11" s="49">
        <v>161</v>
      </c>
      <c r="L11" s="49">
        <v>9</v>
      </c>
      <c r="M11" s="16">
        <f t="shared" si="0"/>
        <v>504</v>
      </c>
      <c r="N11" s="48"/>
      <c r="O11" s="49"/>
      <c r="P11" s="49"/>
      <c r="Q11" s="16">
        <f t="shared" si="1"/>
        <v>0</v>
      </c>
      <c r="R11" s="48">
        <f t="shared" si="2"/>
        <v>343</v>
      </c>
      <c r="S11" s="49">
        <f t="shared" si="2"/>
        <v>161</v>
      </c>
      <c r="T11" s="49">
        <f t="shared" si="2"/>
        <v>9</v>
      </c>
      <c r="U11" s="19">
        <f t="shared" si="2"/>
        <v>504</v>
      </c>
      <c r="V11" s="139">
        <v>1</v>
      </c>
    </row>
    <row r="12" spans="1:22" ht="18" customHeight="1" thickBot="1">
      <c r="A12" s="48" t="s">
        <v>50</v>
      </c>
      <c r="B12" s="87" t="s">
        <v>49</v>
      </c>
      <c r="C12" s="163">
        <v>7</v>
      </c>
      <c r="D12" s="170"/>
      <c r="E12" s="180" t="s">
        <v>84</v>
      </c>
      <c r="F12" s="179" t="s">
        <v>13</v>
      </c>
      <c r="G12" s="213" t="s">
        <v>36</v>
      </c>
      <c r="H12" s="218" t="s">
        <v>163</v>
      </c>
      <c r="I12" s="163">
        <v>1999</v>
      </c>
      <c r="J12" s="48">
        <v>344</v>
      </c>
      <c r="K12" s="49">
        <v>156</v>
      </c>
      <c r="L12" s="49">
        <v>8</v>
      </c>
      <c r="M12" s="16">
        <f t="shared" si="0"/>
        <v>500</v>
      </c>
      <c r="N12" s="48"/>
      <c r="O12" s="49"/>
      <c r="P12" s="49"/>
      <c r="Q12" s="16">
        <f t="shared" si="1"/>
        <v>0</v>
      </c>
      <c r="R12" s="48">
        <f t="shared" si="2"/>
        <v>344</v>
      </c>
      <c r="S12" s="49">
        <f t="shared" si="2"/>
        <v>156</v>
      </c>
      <c r="T12" s="49">
        <f t="shared" si="2"/>
        <v>8</v>
      </c>
      <c r="U12" s="19">
        <f t="shared" si="2"/>
        <v>500</v>
      </c>
      <c r="V12" s="139">
        <v>1</v>
      </c>
    </row>
    <row r="13" spans="1:22" ht="18" customHeight="1" thickBot="1">
      <c r="A13" s="50" t="s">
        <v>50</v>
      </c>
      <c r="B13" s="88" t="s">
        <v>49</v>
      </c>
      <c r="C13" s="163">
        <v>8</v>
      </c>
      <c r="D13" s="170"/>
      <c r="E13" s="180" t="s">
        <v>116</v>
      </c>
      <c r="F13" s="179" t="s">
        <v>108</v>
      </c>
      <c r="G13" s="213" t="s">
        <v>36</v>
      </c>
      <c r="H13" s="218" t="s">
        <v>125</v>
      </c>
      <c r="I13" s="163">
        <v>1998</v>
      </c>
      <c r="J13" s="48">
        <v>343</v>
      </c>
      <c r="K13" s="49">
        <v>157</v>
      </c>
      <c r="L13" s="49">
        <v>9</v>
      </c>
      <c r="M13" s="16">
        <f t="shared" si="0"/>
        <v>500</v>
      </c>
      <c r="N13" s="48"/>
      <c r="O13" s="49"/>
      <c r="P13" s="49"/>
      <c r="Q13" s="16">
        <f t="shared" si="1"/>
        <v>0</v>
      </c>
      <c r="R13" s="48">
        <f t="shared" si="2"/>
        <v>343</v>
      </c>
      <c r="S13" s="49">
        <f t="shared" si="2"/>
        <v>157</v>
      </c>
      <c r="T13" s="49">
        <f t="shared" si="2"/>
        <v>9</v>
      </c>
      <c r="U13" s="19">
        <f t="shared" si="2"/>
        <v>500</v>
      </c>
      <c r="V13" s="139">
        <v>1</v>
      </c>
    </row>
    <row r="14" spans="1:22" ht="18" customHeight="1" thickBot="1">
      <c r="A14" s="78" t="s">
        <v>50</v>
      </c>
      <c r="B14" s="89" t="s">
        <v>49</v>
      </c>
      <c r="C14" s="163">
        <v>9</v>
      </c>
      <c r="D14" s="170"/>
      <c r="E14" s="180" t="s">
        <v>148</v>
      </c>
      <c r="F14" s="179" t="s">
        <v>14</v>
      </c>
      <c r="G14" s="213" t="s">
        <v>36</v>
      </c>
      <c r="H14" s="218" t="s">
        <v>45</v>
      </c>
      <c r="I14" s="163">
        <v>1996</v>
      </c>
      <c r="J14" s="48">
        <v>336</v>
      </c>
      <c r="K14" s="49">
        <v>154</v>
      </c>
      <c r="L14" s="49">
        <v>7</v>
      </c>
      <c r="M14" s="16">
        <f t="shared" si="0"/>
        <v>490</v>
      </c>
      <c r="N14" s="15"/>
      <c r="O14" s="4"/>
      <c r="P14" s="4"/>
      <c r="Q14" s="16">
        <f t="shared" si="1"/>
        <v>0</v>
      </c>
      <c r="R14" s="48">
        <f t="shared" si="2"/>
        <v>336</v>
      </c>
      <c r="S14" s="49">
        <f t="shared" si="2"/>
        <v>154</v>
      </c>
      <c r="T14" s="49">
        <f t="shared" si="2"/>
        <v>7</v>
      </c>
      <c r="U14" s="19">
        <f t="shared" si="2"/>
        <v>490</v>
      </c>
      <c r="V14" s="174"/>
    </row>
    <row r="15" spans="1:22" ht="18" customHeight="1" thickBot="1">
      <c r="A15" s="50" t="s">
        <v>50</v>
      </c>
      <c r="B15" s="167" t="s">
        <v>49</v>
      </c>
      <c r="C15" s="163">
        <v>10</v>
      </c>
      <c r="D15" s="172"/>
      <c r="E15" s="182" t="s">
        <v>160</v>
      </c>
      <c r="F15" s="186" t="s">
        <v>108</v>
      </c>
      <c r="G15" s="216" t="s">
        <v>36</v>
      </c>
      <c r="H15" s="221" t="s">
        <v>111</v>
      </c>
      <c r="I15" s="165">
        <v>1998</v>
      </c>
      <c r="J15" s="50">
        <v>336</v>
      </c>
      <c r="K15" s="51">
        <v>153</v>
      </c>
      <c r="L15" s="51">
        <v>10</v>
      </c>
      <c r="M15" s="18">
        <f t="shared" si="0"/>
        <v>489</v>
      </c>
      <c r="N15" s="17"/>
      <c r="O15" s="67"/>
      <c r="P15" s="67"/>
      <c r="Q15" s="18">
        <f t="shared" si="1"/>
        <v>0</v>
      </c>
      <c r="R15" s="50">
        <f t="shared" si="2"/>
        <v>336</v>
      </c>
      <c r="S15" s="51">
        <f t="shared" si="2"/>
        <v>153</v>
      </c>
      <c r="T15" s="51">
        <f t="shared" si="2"/>
        <v>10</v>
      </c>
      <c r="U15" s="20">
        <f t="shared" si="2"/>
        <v>489</v>
      </c>
      <c r="V15" s="184"/>
    </row>
    <row r="16" spans="1:13" ht="18" customHeight="1" thickBot="1">
      <c r="A16" s="57" t="s">
        <v>50</v>
      </c>
      <c r="B16" s="89" t="s">
        <v>49</v>
      </c>
      <c r="C16" s="163">
        <v>11</v>
      </c>
      <c r="D16" s="211"/>
      <c r="E16" s="214" t="s">
        <v>150</v>
      </c>
      <c r="F16" s="214" t="s">
        <v>14</v>
      </c>
      <c r="G16" s="213" t="s">
        <v>36</v>
      </c>
      <c r="H16" s="222" t="s">
        <v>151</v>
      </c>
      <c r="I16" s="223">
        <v>1999</v>
      </c>
      <c r="J16" s="45">
        <v>333</v>
      </c>
      <c r="K16" s="46">
        <v>154</v>
      </c>
      <c r="L16" s="46">
        <v>13</v>
      </c>
      <c r="M16" s="43">
        <f t="shared" si="0"/>
        <v>487</v>
      </c>
    </row>
    <row r="17" spans="1:13" ht="18" customHeight="1" thickBot="1">
      <c r="A17" s="49" t="s">
        <v>50</v>
      </c>
      <c r="B17" s="90" t="s">
        <v>49</v>
      </c>
      <c r="C17" s="163">
        <v>12</v>
      </c>
      <c r="D17" s="170"/>
      <c r="E17" s="180" t="s">
        <v>135</v>
      </c>
      <c r="F17" s="179" t="s">
        <v>117</v>
      </c>
      <c r="G17" s="213" t="s">
        <v>36</v>
      </c>
      <c r="H17" s="218" t="s">
        <v>143</v>
      </c>
      <c r="I17" s="163">
        <v>1998</v>
      </c>
      <c r="J17" s="48">
        <v>353</v>
      </c>
      <c r="K17" s="49">
        <v>128</v>
      </c>
      <c r="L17" s="49">
        <v>16</v>
      </c>
      <c r="M17" s="16">
        <f t="shared" si="0"/>
        <v>481</v>
      </c>
    </row>
    <row r="18" spans="1:13" ht="18" customHeight="1" thickBot="1">
      <c r="A18" s="49" t="s">
        <v>50</v>
      </c>
      <c r="B18" s="90" t="s">
        <v>49</v>
      </c>
      <c r="C18" s="163">
        <v>13</v>
      </c>
      <c r="D18" s="170"/>
      <c r="E18" s="254" t="s">
        <v>85</v>
      </c>
      <c r="F18" s="254" t="s">
        <v>13</v>
      </c>
      <c r="G18" s="213" t="s">
        <v>36</v>
      </c>
      <c r="H18" s="220" t="s">
        <v>174</v>
      </c>
      <c r="I18" s="163">
        <v>1999</v>
      </c>
      <c r="J18" s="48">
        <v>342</v>
      </c>
      <c r="K18" s="49">
        <v>138</v>
      </c>
      <c r="L18" s="49">
        <v>17</v>
      </c>
      <c r="M18" s="16">
        <f t="shared" si="0"/>
        <v>480</v>
      </c>
    </row>
    <row r="19" spans="1:13" ht="18" customHeight="1" thickBot="1">
      <c r="A19" s="49" t="s">
        <v>50</v>
      </c>
      <c r="B19" s="90" t="s">
        <v>49</v>
      </c>
      <c r="C19" s="163">
        <v>14</v>
      </c>
      <c r="D19" s="170"/>
      <c r="E19" s="180" t="s">
        <v>132</v>
      </c>
      <c r="F19" s="179" t="s">
        <v>117</v>
      </c>
      <c r="G19" s="213" t="s">
        <v>36</v>
      </c>
      <c r="H19" s="218" t="s">
        <v>144</v>
      </c>
      <c r="I19" s="163">
        <v>1998</v>
      </c>
      <c r="J19" s="48">
        <v>344</v>
      </c>
      <c r="K19" s="49">
        <v>134</v>
      </c>
      <c r="L19" s="49">
        <v>11</v>
      </c>
      <c r="M19" s="16">
        <f t="shared" si="0"/>
        <v>478</v>
      </c>
    </row>
    <row r="20" spans="1:13" ht="18" customHeight="1" thickBot="1">
      <c r="A20" s="49" t="s">
        <v>50</v>
      </c>
      <c r="B20" s="90" t="s">
        <v>49</v>
      </c>
      <c r="C20" s="163">
        <v>15</v>
      </c>
      <c r="D20" s="170"/>
      <c r="E20" s="179" t="s">
        <v>164</v>
      </c>
      <c r="F20" s="179" t="s">
        <v>165</v>
      </c>
      <c r="G20" s="213" t="s">
        <v>36</v>
      </c>
      <c r="H20" s="163" t="s">
        <v>166</v>
      </c>
      <c r="I20" s="163">
        <v>1997</v>
      </c>
      <c r="J20" s="15">
        <v>336</v>
      </c>
      <c r="K20" s="4">
        <v>141</v>
      </c>
      <c r="L20" s="4">
        <v>12</v>
      </c>
      <c r="M20" s="16">
        <f t="shared" si="0"/>
        <v>477</v>
      </c>
    </row>
    <row r="21" spans="1:13" ht="15.75" thickBot="1">
      <c r="A21" s="49" t="s">
        <v>50</v>
      </c>
      <c r="B21" s="90" t="s">
        <v>49</v>
      </c>
      <c r="C21" s="163">
        <v>16</v>
      </c>
      <c r="D21" s="170"/>
      <c r="E21" s="180" t="s">
        <v>149</v>
      </c>
      <c r="F21" s="179" t="s">
        <v>14</v>
      </c>
      <c r="G21" s="213" t="s">
        <v>36</v>
      </c>
      <c r="H21" s="218" t="s">
        <v>46</v>
      </c>
      <c r="I21" s="163">
        <v>1998</v>
      </c>
      <c r="J21" s="48">
        <v>338</v>
      </c>
      <c r="K21" s="49">
        <v>137</v>
      </c>
      <c r="L21" s="49">
        <v>14</v>
      </c>
      <c r="M21" s="16">
        <f t="shared" si="0"/>
        <v>475</v>
      </c>
    </row>
    <row r="22" spans="1:13" ht="15.75" thickBot="1">
      <c r="A22" s="49" t="s">
        <v>50</v>
      </c>
      <c r="B22" s="90" t="s">
        <v>49</v>
      </c>
      <c r="C22" s="163">
        <v>17</v>
      </c>
      <c r="D22" s="212"/>
      <c r="E22" s="179" t="s">
        <v>38</v>
      </c>
      <c r="F22" s="179" t="s">
        <v>13</v>
      </c>
      <c r="G22" s="213" t="s">
        <v>36</v>
      </c>
      <c r="H22" s="220" t="s">
        <v>171</v>
      </c>
      <c r="I22" s="163">
        <v>1998</v>
      </c>
      <c r="J22" s="48">
        <v>321</v>
      </c>
      <c r="K22" s="49">
        <v>153</v>
      </c>
      <c r="L22" s="49">
        <v>9</v>
      </c>
      <c r="M22" s="16">
        <f t="shared" si="0"/>
        <v>474</v>
      </c>
    </row>
    <row r="23" spans="1:20" ht="15.75" thickBot="1">
      <c r="A23" s="49" t="s">
        <v>50</v>
      </c>
      <c r="B23" s="90" t="s">
        <v>49</v>
      </c>
      <c r="C23" s="163">
        <v>18</v>
      </c>
      <c r="D23" s="212"/>
      <c r="E23" s="179" t="s">
        <v>90</v>
      </c>
      <c r="F23" s="179" t="s">
        <v>13</v>
      </c>
      <c r="G23" s="213" t="s">
        <v>36</v>
      </c>
      <c r="H23" s="220" t="s">
        <v>172</v>
      </c>
      <c r="I23" s="163">
        <v>1997</v>
      </c>
      <c r="J23" s="48">
        <v>320</v>
      </c>
      <c r="K23" s="49">
        <v>150</v>
      </c>
      <c r="L23" s="49">
        <v>14</v>
      </c>
      <c r="M23" s="16">
        <f t="shared" si="0"/>
        <v>470</v>
      </c>
      <c r="N23" s="277"/>
      <c r="O23" s="277"/>
      <c r="P23" s="277"/>
      <c r="Q23" s="277"/>
      <c r="R23" s="277"/>
      <c r="S23" s="277"/>
      <c r="T23" s="277"/>
    </row>
    <row r="24" spans="1:13" ht="15.75" thickBot="1">
      <c r="A24" s="49" t="s">
        <v>50</v>
      </c>
      <c r="B24" s="90" t="s">
        <v>49</v>
      </c>
      <c r="C24" s="163">
        <v>19</v>
      </c>
      <c r="D24" s="212"/>
      <c r="E24" s="179" t="s">
        <v>115</v>
      </c>
      <c r="F24" s="179" t="s">
        <v>108</v>
      </c>
      <c r="G24" s="213" t="s">
        <v>36</v>
      </c>
      <c r="H24" s="218" t="s">
        <v>124</v>
      </c>
      <c r="I24" s="163">
        <v>1998</v>
      </c>
      <c r="J24" s="48">
        <v>305</v>
      </c>
      <c r="K24" s="49">
        <v>157</v>
      </c>
      <c r="L24" s="49">
        <v>13</v>
      </c>
      <c r="M24" s="16">
        <f t="shared" si="0"/>
        <v>462</v>
      </c>
    </row>
    <row r="25" spans="1:13" ht="15.75" thickBot="1">
      <c r="A25" s="49" t="s">
        <v>50</v>
      </c>
      <c r="B25" s="90" t="s">
        <v>49</v>
      </c>
      <c r="C25" s="163">
        <v>20</v>
      </c>
      <c r="D25" s="212"/>
      <c r="E25" s="179" t="s">
        <v>93</v>
      </c>
      <c r="F25" s="179" t="s">
        <v>15</v>
      </c>
      <c r="G25" s="213" t="s">
        <v>36</v>
      </c>
      <c r="H25" s="220" t="s">
        <v>121</v>
      </c>
      <c r="I25" s="163">
        <v>1997</v>
      </c>
      <c r="J25" s="48">
        <v>328</v>
      </c>
      <c r="K25" s="49">
        <v>130</v>
      </c>
      <c r="L25" s="49">
        <v>12</v>
      </c>
      <c r="M25" s="16">
        <f t="shared" si="0"/>
        <v>458</v>
      </c>
    </row>
    <row r="26" spans="1:13" ht="15.75" thickBot="1">
      <c r="A26" s="49" t="s">
        <v>50</v>
      </c>
      <c r="B26" s="90" t="s">
        <v>49</v>
      </c>
      <c r="C26" s="163">
        <v>21</v>
      </c>
      <c r="D26" s="212"/>
      <c r="E26" s="180" t="s">
        <v>136</v>
      </c>
      <c r="F26" s="179" t="s">
        <v>117</v>
      </c>
      <c r="G26" s="213" t="s">
        <v>36</v>
      </c>
      <c r="H26" s="218" t="s">
        <v>146</v>
      </c>
      <c r="I26" s="163">
        <v>1998</v>
      </c>
      <c r="J26" s="48">
        <v>315</v>
      </c>
      <c r="K26" s="49">
        <v>140</v>
      </c>
      <c r="L26" s="49">
        <v>8</v>
      </c>
      <c r="M26" s="16">
        <f t="shared" si="0"/>
        <v>455</v>
      </c>
    </row>
    <row r="27" spans="1:13" ht="15.75" thickBot="1">
      <c r="A27" s="49"/>
      <c r="B27" s="90"/>
      <c r="C27" s="163">
        <v>22</v>
      </c>
      <c r="D27" s="212"/>
      <c r="E27" s="180" t="s">
        <v>92</v>
      </c>
      <c r="F27" s="179" t="s">
        <v>15</v>
      </c>
      <c r="G27" s="213" t="s">
        <v>36</v>
      </c>
      <c r="H27" s="218" t="s">
        <v>42</v>
      </c>
      <c r="I27" s="163">
        <v>1996</v>
      </c>
      <c r="J27" s="48">
        <v>317</v>
      </c>
      <c r="K27" s="49">
        <v>136</v>
      </c>
      <c r="L27" s="49">
        <v>18</v>
      </c>
      <c r="M27" s="16">
        <f t="shared" si="0"/>
        <v>453</v>
      </c>
    </row>
    <row r="28" spans="1:13" ht="15.75" thickBot="1">
      <c r="A28" s="49"/>
      <c r="B28" s="90"/>
      <c r="C28" s="163">
        <v>23</v>
      </c>
      <c r="D28" s="212"/>
      <c r="E28" s="179" t="s">
        <v>109</v>
      </c>
      <c r="F28" s="179" t="s">
        <v>108</v>
      </c>
      <c r="G28" s="213" t="s">
        <v>36</v>
      </c>
      <c r="H28" s="220" t="s">
        <v>110</v>
      </c>
      <c r="I28" s="163">
        <v>1998</v>
      </c>
      <c r="J28" s="48">
        <v>314</v>
      </c>
      <c r="K28" s="49">
        <v>138</v>
      </c>
      <c r="L28" s="49">
        <v>15</v>
      </c>
      <c r="M28" s="16">
        <f t="shared" si="0"/>
        <v>452</v>
      </c>
    </row>
    <row r="29" spans="1:13" ht="15.75" thickBot="1">
      <c r="A29" s="49"/>
      <c r="B29" s="90"/>
      <c r="C29" s="163">
        <v>24</v>
      </c>
      <c r="D29" s="212"/>
      <c r="E29" s="180" t="s">
        <v>96</v>
      </c>
      <c r="F29" s="179" t="s">
        <v>15</v>
      </c>
      <c r="G29" s="213" t="s">
        <v>36</v>
      </c>
      <c r="H29" s="218" t="s">
        <v>122</v>
      </c>
      <c r="I29" s="163">
        <v>1997</v>
      </c>
      <c r="J29" s="48">
        <v>333</v>
      </c>
      <c r="K29" s="49">
        <v>110</v>
      </c>
      <c r="L29" s="49">
        <v>18</v>
      </c>
      <c r="M29" s="16">
        <f t="shared" si="0"/>
        <v>443</v>
      </c>
    </row>
    <row r="30" spans="1:13" ht="15.75" thickBot="1">
      <c r="A30" s="49"/>
      <c r="B30" s="90"/>
      <c r="C30" s="163">
        <v>25</v>
      </c>
      <c r="D30" s="212"/>
      <c r="E30" s="180" t="s">
        <v>133</v>
      </c>
      <c r="F30" s="179" t="s">
        <v>117</v>
      </c>
      <c r="G30" s="213" t="s">
        <v>36</v>
      </c>
      <c r="H30" s="218" t="s">
        <v>145</v>
      </c>
      <c r="I30" s="163">
        <v>1998</v>
      </c>
      <c r="J30" s="48">
        <v>307</v>
      </c>
      <c r="K30" s="49">
        <v>132</v>
      </c>
      <c r="L30" s="49">
        <v>14</v>
      </c>
      <c r="M30" s="16">
        <f t="shared" si="0"/>
        <v>439</v>
      </c>
    </row>
    <row r="31" spans="1:13" ht="15.75" thickBot="1">
      <c r="A31" s="49"/>
      <c r="B31" s="90"/>
      <c r="C31" s="163">
        <v>26</v>
      </c>
      <c r="D31" s="212"/>
      <c r="E31" s="253" t="s">
        <v>91</v>
      </c>
      <c r="F31" s="254" t="s">
        <v>13</v>
      </c>
      <c r="G31" s="213" t="s">
        <v>36</v>
      </c>
      <c r="H31" s="218" t="s">
        <v>175</v>
      </c>
      <c r="I31" s="163">
        <v>1999</v>
      </c>
      <c r="J31" s="48">
        <v>306</v>
      </c>
      <c r="K31" s="49">
        <v>128</v>
      </c>
      <c r="L31" s="49">
        <v>19</v>
      </c>
      <c r="M31" s="16">
        <f t="shared" si="0"/>
        <v>434</v>
      </c>
    </row>
    <row r="32" spans="1:13" ht="15.75" thickBot="1">
      <c r="A32" s="49"/>
      <c r="B32" s="90"/>
      <c r="C32" s="163">
        <v>27</v>
      </c>
      <c r="D32" s="212"/>
      <c r="E32" s="180" t="s">
        <v>112</v>
      </c>
      <c r="F32" s="179" t="s">
        <v>108</v>
      </c>
      <c r="G32" s="213" t="s">
        <v>36</v>
      </c>
      <c r="H32" s="218" t="s">
        <v>113</v>
      </c>
      <c r="I32" s="163">
        <v>1998</v>
      </c>
      <c r="J32" s="48">
        <v>304</v>
      </c>
      <c r="K32" s="49">
        <v>130</v>
      </c>
      <c r="L32" s="49">
        <v>18</v>
      </c>
      <c r="M32" s="16">
        <f t="shared" si="0"/>
        <v>434</v>
      </c>
    </row>
    <row r="33" spans="1:13" ht="15.75" thickBot="1">
      <c r="A33" s="49" t="s">
        <v>50</v>
      </c>
      <c r="B33" s="90" t="s">
        <v>49</v>
      </c>
      <c r="C33" s="163">
        <v>28</v>
      </c>
      <c r="D33" s="212"/>
      <c r="E33" s="255" t="s">
        <v>79</v>
      </c>
      <c r="F33" s="255" t="s">
        <v>13</v>
      </c>
      <c r="G33" s="213" t="s">
        <v>36</v>
      </c>
      <c r="H33" s="220" t="s">
        <v>177</v>
      </c>
      <c r="I33" s="163">
        <v>1998</v>
      </c>
      <c r="J33" s="48">
        <v>302</v>
      </c>
      <c r="K33" s="49">
        <v>110</v>
      </c>
      <c r="L33" s="49">
        <v>21</v>
      </c>
      <c r="M33" s="16">
        <f t="shared" si="0"/>
        <v>412</v>
      </c>
    </row>
    <row r="34" spans="1:13" ht="15">
      <c r="A34" s="49" t="s">
        <v>50</v>
      </c>
      <c r="B34" s="90" t="s">
        <v>49</v>
      </c>
      <c r="C34" s="164">
        <v>29</v>
      </c>
      <c r="D34" s="248"/>
      <c r="E34" s="181" t="s">
        <v>152</v>
      </c>
      <c r="F34" s="249" t="s">
        <v>14</v>
      </c>
      <c r="G34" s="250" t="s">
        <v>36</v>
      </c>
      <c r="H34" s="251" t="s">
        <v>153</v>
      </c>
      <c r="I34" s="164">
        <v>1998</v>
      </c>
      <c r="J34" s="154">
        <v>279</v>
      </c>
      <c r="K34" s="157">
        <v>129</v>
      </c>
      <c r="L34" s="157">
        <v>18</v>
      </c>
      <c r="M34" s="158">
        <f t="shared" si="0"/>
        <v>408</v>
      </c>
    </row>
    <row r="35" spans="2:13" ht="15">
      <c r="B35" s="65"/>
      <c r="C35" s="49">
        <v>30</v>
      </c>
      <c r="D35" s="4"/>
      <c r="E35" s="58" t="s">
        <v>134</v>
      </c>
      <c r="F35" s="4" t="s">
        <v>108</v>
      </c>
      <c r="G35" s="4" t="s">
        <v>36</v>
      </c>
      <c r="H35" s="54" t="s">
        <v>114</v>
      </c>
      <c r="I35" s="49">
        <v>1998</v>
      </c>
      <c r="J35" s="49">
        <v>284</v>
      </c>
      <c r="K35" s="49">
        <v>115</v>
      </c>
      <c r="L35" s="49">
        <v>24</v>
      </c>
      <c r="M35" s="252">
        <f t="shared" si="0"/>
        <v>399</v>
      </c>
    </row>
    <row r="37" spans="6:12" ht="15">
      <c r="F37" s="3" t="s">
        <v>58</v>
      </c>
      <c r="G37" s="3"/>
      <c r="H37" s="150"/>
      <c r="I37" s="3"/>
      <c r="J37" s="3"/>
      <c r="K37" s="3"/>
      <c r="L37" s="3"/>
    </row>
  </sheetData>
  <sheetProtection/>
  <mergeCells count="7">
    <mergeCell ref="V4:V5"/>
    <mergeCell ref="N23:T23"/>
    <mergeCell ref="C1:U3"/>
    <mergeCell ref="R4:U4"/>
    <mergeCell ref="N4:Q4"/>
    <mergeCell ref="J4:M4"/>
    <mergeCell ref="A4:I4"/>
  </mergeCells>
  <conditionalFormatting sqref="Q6:Q15 M6:M34">
    <cfRule type="cellIs" priority="1" dxfId="1" operator="between" stopIfTrue="1">
      <formula>0</formula>
      <formula>499</formula>
    </cfRule>
    <cfRule type="cellIs" priority="2" dxfId="0" operator="between" stopIfTrue="1">
      <formula>500</formula>
      <formula>599</formula>
    </cfRule>
  </conditionalFormatting>
  <conditionalFormatting sqref="U6:U15">
    <cfRule type="cellIs" priority="3" dxfId="1" operator="between" stopIfTrue="1">
      <formula>0</formula>
      <formula>999</formula>
    </cfRule>
    <cfRule type="cellIs" priority="4" dxfId="0" operator="between" stopIfTrue="1">
      <formula>1000</formula>
      <formula>1199</formula>
    </cfRule>
  </conditionalFormatting>
  <printOptions/>
  <pageMargins left="0.75" right="0.75" top="0.47" bottom="0.22" header="0.33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="140" zoomScaleNormal="140" zoomScalePageLayoutView="0" workbookViewId="0" topLeftCell="A1">
      <selection activeCell="G11" sqref="A1:G11"/>
    </sheetView>
  </sheetViews>
  <sheetFormatPr defaultColWidth="9.140625" defaultRowHeight="12.75"/>
  <cols>
    <col min="1" max="1" width="4.28125" style="5" customWidth="1"/>
    <col min="2" max="2" width="24.140625" style="5" customWidth="1"/>
    <col min="3" max="3" width="20.00390625" style="5" customWidth="1"/>
    <col min="4" max="5" width="4.7109375" style="7" customWidth="1"/>
    <col min="6" max="6" width="3.7109375" style="7" customWidth="1"/>
    <col min="7" max="7" width="9.421875" style="9" customWidth="1"/>
    <col min="8" max="16384" width="9.140625" style="5" customWidth="1"/>
  </cols>
  <sheetData>
    <row r="1" spans="1:25" s="1" customFormat="1" ht="12.75" customHeight="1">
      <c r="A1" s="268" t="s">
        <v>67</v>
      </c>
      <c r="B1" s="268"/>
      <c r="C1" s="268"/>
      <c r="D1" s="268"/>
      <c r="E1" s="268"/>
      <c r="F1" s="268"/>
      <c r="G1" s="268"/>
      <c r="H1" s="28"/>
      <c r="I1" s="30"/>
      <c r="J1" s="30"/>
      <c r="K1" s="30"/>
      <c r="L1" s="30"/>
      <c r="M1" s="30"/>
      <c r="N1" s="30"/>
      <c r="O1" s="30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1" customFormat="1" ht="12.75" customHeight="1">
      <c r="A2" s="268"/>
      <c r="B2" s="268"/>
      <c r="C2" s="268"/>
      <c r="D2" s="268"/>
      <c r="E2" s="268"/>
      <c r="F2" s="268"/>
      <c r="G2" s="268"/>
      <c r="H2" s="28"/>
      <c r="I2" s="30"/>
      <c r="J2" s="30"/>
      <c r="K2" s="30"/>
      <c r="L2" s="30"/>
      <c r="M2" s="30"/>
      <c r="N2" s="30"/>
      <c r="O2" s="30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1" customFormat="1" ht="13.5" customHeight="1">
      <c r="A3" s="288"/>
      <c r="B3" s="288"/>
      <c r="C3" s="288"/>
      <c r="D3" s="288"/>
      <c r="E3" s="288"/>
      <c r="F3" s="288"/>
      <c r="G3" s="288"/>
      <c r="H3" s="30"/>
      <c r="I3" s="30"/>
      <c r="J3" s="30"/>
      <c r="K3" s="30"/>
      <c r="L3" s="30"/>
      <c r="M3" s="30"/>
      <c r="N3" s="30"/>
      <c r="O3" s="30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7" customFormat="1" ht="41.25" customHeight="1" thickBot="1">
      <c r="A4" s="289" t="s">
        <v>190</v>
      </c>
      <c r="B4" s="289"/>
      <c r="C4" s="289"/>
      <c r="D4" s="289"/>
      <c r="E4" s="289"/>
      <c r="F4" s="289"/>
      <c r="G4" s="28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3.5" thickBot="1">
      <c r="A5" s="29"/>
      <c r="B5" s="31" t="s">
        <v>0</v>
      </c>
      <c r="C5" s="32" t="s">
        <v>1</v>
      </c>
      <c r="D5" s="64" t="s">
        <v>3</v>
      </c>
      <c r="E5" s="34" t="s">
        <v>4</v>
      </c>
      <c r="F5" s="34" t="s">
        <v>5</v>
      </c>
      <c r="G5" s="35" t="s">
        <v>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25.5">
      <c r="A6" s="196">
        <v>1</v>
      </c>
      <c r="B6" s="245" t="s">
        <v>74</v>
      </c>
      <c r="C6" s="242" t="s">
        <v>13</v>
      </c>
      <c r="D6" s="230">
        <v>725</v>
      </c>
      <c r="E6" s="231">
        <v>334</v>
      </c>
      <c r="F6" s="232">
        <v>14</v>
      </c>
      <c r="G6" s="227">
        <f aca="true" t="shared" si="0" ref="G6:G19">D6+E6</f>
        <v>1059</v>
      </c>
      <c r="H6" s="13">
        <v>3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5.5">
      <c r="A7" s="195">
        <v>2</v>
      </c>
      <c r="B7" s="246" t="s">
        <v>191</v>
      </c>
      <c r="C7" s="243" t="s">
        <v>15</v>
      </c>
      <c r="D7" s="205">
        <v>702</v>
      </c>
      <c r="E7" s="11">
        <v>308</v>
      </c>
      <c r="F7" s="233">
        <v>17</v>
      </c>
      <c r="G7" s="228">
        <f t="shared" si="0"/>
        <v>1010</v>
      </c>
      <c r="H7" s="13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25.5">
      <c r="A8" s="196">
        <v>3</v>
      </c>
      <c r="B8" s="246" t="s">
        <v>75</v>
      </c>
      <c r="C8" s="243" t="s">
        <v>13</v>
      </c>
      <c r="D8" s="205">
        <v>690</v>
      </c>
      <c r="E8" s="11">
        <v>295</v>
      </c>
      <c r="F8" s="233">
        <v>20</v>
      </c>
      <c r="G8" s="229">
        <f t="shared" si="0"/>
        <v>985</v>
      </c>
      <c r="H8" s="13">
        <v>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5.5">
      <c r="A9" s="195">
        <v>4</v>
      </c>
      <c r="B9" s="246" t="s">
        <v>192</v>
      </c>
      <c r="C9" s="243" t="s">
        <v>13</v>
      </c>
      <c r="D9" s="205">
        <v>665</v>
      </c>
      <c r="E9" s="11">
        <v>310</v>
      </c>
      <c r="F9" s="233">
        <v>17</v>
      </c>
      <c r="G9" s="229">
        <f t="shared" si="0"/>
        <v>975</v>
      </c>
      <c r="H9" s="13">
        <v>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5.5">
      <c r="A10" s="196">
        <v>5</v>
      </c>
      <c r="B10" s="246" t="s">
        <v>76</v>
      </c>
      <c r="C10" s="243" t="s">
        <v>13</v>
      </c>
      <c r="D10" s="234">
        <v>674</v>
      </c>
      <c r="E10" s="61">
        <v>301</v>
      </c>
      <c r="F10" s="235">
        <v>25</v>
      </c>
      <c r="G10" s="229">
        <f t="shared" si="0"/>
        <v>975</v>
      </c>
      <c r="H10" s="13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8" ht="25.5">
      <c r="A11" s="195">
        <v>6</v>
      </c>
      <c r="B11" s="246" t="s">
        <v>193</v>
      </c>
      <c r="C11" s="243" t="s">
        <v>14</v>
      </c>
      <c r="D11" s="205">
        <v>674</v>
      </c>
      <c r="E11" s="11">
        <v>291</v>
      </c>
      <c r="F11" s="233">
        <v>21</v>
      </c>
      <c r="G11" s="229">
        <f t="shared" si="0"/>
        <v>965</v>
      </c>
      <c r="H11" s="13">
        <v>1</v>
      </c>
    </row>
    <row r="12" spans="1:8" ht="25.5" customHeight="1">
      <c r="A12" s="196">
        <v>7</v>
      </c>
      <c r="B12" s="246" t="s">
        <v>127</v>
      </c>
      <c r="C12" s="243" t="s">
        <v>126</v>
      </c>
      <c r="D12" s="205">
        <v>648</v>
      </c>
      <c r="E12" s="11">
        <v>314</v>
      </c>
      <c r="F12" s="233">
        <v>22</v>
      </c>
      <c r="G12" s="229">
        <f t="shared" si="0"/>
        <v>962</v>
      </c>
      <c r="H12" s="13">
        <v>1</v>
      </c>
    </row>
    <row r="13" spans="1:8" ht="25.5" customHeight="1" thickBot="1">
      <c r="A13" s="195">
        <v>8</v>
      </c>
      <c r="B13" s="247" t="s">
        <v>129</v>
      </c>
      <c r="C13" s="244" t="s">
        <v>126</v>
      </c>
      <c r="D13" s="208">
        <v>650</v>
      </c>
      <c r="E13" s="147">
        <v>291</v>
      </c>
      <c r="F13" s="236">
        <v>25</v>
      </c>
      <c r="G13" s="241">
        <f t="shared" si="0"/>
        <v>941</v>
      </c>
      <c r="H13" s="13">
        <v>1</v>
      </c>
    </row>
    <row r="14" spans="1:7" ht="25.5" customHeight="1">
      <c r="A14" s="196">
        <v>9</v>
      </c>
      <c r="B14" s="237" t="s">
        <v>128</v>
      </c>
      <c r="C14" s="59" t="s">
        <v>117</v>
      </c>
      <c r="D14" s="10">
        <v>668</v>
      </c>
      <c r="E14" s="10">
        <v>268</v>
      </c>
      <c r="F14" s="10">
        <v>24</v>
      </c>
      <c r="G14" s="155">
        <f t="shared" si="0"/>
        <v>936</v>
      </c>
    </row>
    <row r="15" spans="1:7" ht="25.5" customHeight="1">
      <c r="A15" s="195">
        <v>10</v>
      </c>
      <c r="B15" s="238" t="s">
        <v>131</v>
      </c>
      <c r="C15" s="60" t="s">
        <v>117</v>
      </c>
      <c r="D15" s="11">
        <v>651</v>
      </c>
      <c r="E15" s="11">
        <v>266</v>
      </c>
      <c r="F15" s="11">
        <v>25</v>
      </c>
      <c r="G15" s="62">
        <f t="shared" si="0"/>
        <v>917</v>
      </c>
    </row>
    <row r="16" spans="1:7" ht="25.5" customHeight="1">
      <c r="A16" s="196">
        <v>11</v>
      </c>
      <c r="B16" s="238" t="s">
        <v>194</v>
      </c>
      <c r="C16" s="60" t="s">
        <v>15</v>
      </c>
      <c r="D16" s="11">
        <v>645</v>
      </c>
      <c r="E16" s="11">
        <v>266</v>
      </c>
      <c r="F16" s="11">
        <v>30</v>
      </c>
      <c r="G16" s="153">
        <f t="shared" si="0"/>
        <v>911</v>
      </c>
    </row>
    <row r="17" spans="1:7" ht="25.5" customHeight="1">
      <c r="A17" s="195">
        <v>12</v>
      </c>
      <c r="B17" s="238" t="s">
        <v>195</v>
      </c>
      <c r="C17" s="60" t="s">
        <v>14</v>
      </c>
      <c r="D17" s="11">
        <v>612</v>
      </c>
      <c r="E17" s="11">
        <v>283</v>
      </c>
      <c r="F17" s="11">
        <v>31</v>
      </c>
      <c r="G17" s="62">
        <f t="shared" si="0"/>
        <v>895</v>
      </c>
    </row>
    <row r="18" spans="1:7" ht="25.5" customHeight="1">
      <c r="A18" s="196">
        <v>13</v>
      </c>
      <c r="B18" s="238" t="s">
        <v>130</v>
      </c>
      <c r="C18" s="60" t="s">
        <v>126</v>
      </c>
      <c r="D18" s="11">
        <v>603</v>
      </c>
      <c r="E18" s="11">
        <v>274</v>
      </c>
      <c r="F18" s="11">
        <v>35</v>
      </c>
      <c r="G18" s="62">
        <f t="shared" si="0"/>
        <v>877</v>
      </c>
    </row>
    <row r="19" spans="1:7" ht="25.5">
      <c r="A19" s="195">
        <v>14</v>
      </c>
      <c r="B19" s="238" t="s">
        <v>196</v>
      </c>
      <c r="C19" s="8" t="s">
        <v>13</v>
      </c>
      <c r="D19" s="11">
        <v>608</v>
      </c>
      <c r="E19" s="11">
        <v>238</v>
      </c>
      <c r="F19" s="11">
        <v>40</v>
      </c>
      <c r="G19" s="153">
        <f t="shared" si="0"/>
        <v>846</v>
      </c>
    </row>
  </sheetData>
  <sheetProtection/>
  <mergeCells count="2">
    <mergeCell ref="A1:G3"/>
    <mergeCell ref="A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="110" zoomScaleNormal="110" zoomScalePageLayoutView="0" workbookViewId="0" topLeftCell="C4">
      <selection activeCell="M22" sqref="A4:M22"/>
    </sheetView>
  </sheetViews>
  <sheetFormatPr defaultColWidth="9.140625" defaultRowHeight="12.75"/>
  <cols>
    <col min="1" max="1" width="11.8515625" style="1" hidden="1" customWidth="1"/>
    <col min="2" max="2" width="11.7109375" style="1" hidden="1" customWidth="1"/>
    <col min="3" max="3" width="3.421875" style="2" customWidth="1"/>
    <col min="4" max="4" width="11.7109375" style="2" hidden="1" customWidth="1"/>
    <col min="5" max="5" width="21.8515625" style="1" customWidth="1"/>
    <col min="6" max="6" width="30.28125" style="1" customWidth="1"/>
    <col min="7" max="7" width="12.7109375" style="1" customWidth="1"/>
    <col min="8" max="8" width="9.28125" style="2" customWidth="1"/>
    <col min="9" max="9" width="8.28125" style="1" customWidth="1"/>
    <col min="10" max="11" width="4.7109375" style="1" customWidth="1"/>
    <col min="12" max="12" width="3.7109375" style="1" customWidth="1"/>
    <col min="13" max="13" width="6.8515625" style="3" customWidth="1"/>
    <col min="14" max="15" width="4.7109375" style="1" customWidth="1"/>
    <col min="16" max="16" width="3.7109375" style="1" customWidth="1"/>
    <col min="17" max="17" width="6.8515625" style="3" customWidth="1"/>
    <col min="18" max="19" width="4.7109375" style="2" customWidth="1"/>
    <col min="20" max="20" width="3.7109375" style="2" customWidth="1"/>
    <col min="21" max="21" width="9.140625" style="14" customWidth="1"/>
    <col min="22" max="16384" width="9.140625" style="1" customWidth="1"/>
  </cols>
  <sheetData>
    <row r="1" spans="1:21" ht="12.75">
      <c r="A1" s="288" t="s">
        <v>68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1" ht="12.7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ht="13.5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2" s="2" customFormat="1" ht="26.25" customHeight="1" thickBot="1">
      <c r="A4" s="260" t="s">
        <v>26</v>
      </c>
      <c r="B4" s="239"/>
      <c r="C4" s="239"/>
      <c r="D4" s="239"/>
      <c r="E4" s="239"/>
      <c r="F4" s="239"/>
      <c r="G4" s="239"/>
      <c r="H4" s="239"/>
      <c r="I4" s="239"/>
      <c r="J4" s="282" t="s">
        <v>2</v>
      </c>
      <c r="K4" s="283"/>
      <c r="L4" s="283"/>
      <c r="M4" s="284"/>
      <c r="N4" s="282" t="s">
        <v>7</v>
      </c>
      <c r="O4" s="283"/>
      <c r="P4" s="283"/>
      <c r="Q4" s="284"/>
      <c r="R4" s="282" t="s">
        <v>8</v>
      </c>
      <c r="S4" s="283"/>
      <c r="T4" s="283"/>
      <c r="U4" s="284"/>
      <c r="V4" s="290" t="s">
        <v>16</v>
      </c>
    </row>
    <row r="5" spans="1:22" ht="15.75" thickBot="1">
      <c r="A5" s="86" t="s">
        <v>52</v>
      </c>
      <c r="B5" s="135" t="s">
        <v>51</v>
      </c>
      <c r="C5" s="166" t="s">
        <v>39</v>
      </c>
      <c r="D5" s="169" t="s">
        <v>53</v>
      </c>
      <c r="E5" s="177" t="s">
        <v>0</v>
      </c>
      <c r="F5" s="70" t="s">
        <v>1</v>
      </c>
      <c r="G5" s="70" t="s">
        <v>35</v>
      </c>
      <c r="H5" s="69" t="s">
        <v>37</v>
      </c>
      <c r="I5" s="70" t="s">
        <v>17</v>
      </c>
      <c r="J5" s="71" t="s">
        <v>3</v>
      </c>
      <c r="K5" s="72" t="s">
        <v>4</v>
      </c>
      <c r="L5" s="73" t="s">
        <v>5</v>
      </c>
      <c r="M5" s="74" t="s">
        <v>6</v>
      </c>
      <c r="N5" s="71" t="s">
        <v>3</v>
      </c>
      <c r="O5" s="72" t="s">
        <v>4</v>
      </c>
      <c r="P5" s="72" t="s">
        <v>5</v>
      </c>
      <c r="Q5" s="136" t="s">
        <v>6</v>
      </c>
      <c r="R5" s="71" t="s">
        <v>3</v>
      </c>
      <c r="S5" s="72" t="s">
        <v>4</v>
      </c>
      <c r="T5" s="72" t="s">
        <v>5</v>
      </c>
      <c r="U5" s="137" t="s">
        <v>9</v>
      </c>
      <c r="V5" s="291"/>
    </row>
    <row r="6" spans="1:22" ht="18" customHeight="1">
      <c r="A6" s="45" t="s">
        <v>50</v>
      </c>
      <c r="B6" s="92" t="s">
        <v>48</v>
      </c>
      <c r="C6" s="162">
        <v>1</v>
      </c>
      <c r="D6" s="92" t="s">
        <v>54</v>
      </c>
      <c r="E6" s="178" t="s">
        <v>82</v>
      </c>
      <c r="F6" s="173" t="s">
        <v>13</v>
      </c>
      <c r="G6" s="22" t="s">
        <v>36</v>
      </c>
      <c r="H6" s="152" t="s">
        <v>178</v>
      </c>
      <c r="I6" s="93">
        <v>1999</v>
      </c>
      <c r="J6" s="78">
        <v>350</v>
      </c>
      <c r="K6" s="57">
        <v>153</v>
      </c>
      <c r="L6" s="57">
        <v>5</v>
      </c>
      <c r="M6" s="66">
        <f aca="true" t="shared" si="0" ref="M6:M22">$J6+$K6</f>
        <v>503</v>
      </c>
      <c r="N6" s="45"/>
      <c r="O6" s="46"/>
      <c r="P6" s="46"/>
      <c r="Q6" s="43">
        <f aca="true" t="shared" si="1" ref="Q6:Q15">$N6+$O6</f>
        <v>0</v>
      </c>
      <c r="R6" s="45">
        <f aca="true" t="shared" si="2" ref="R6:U15">J6+N6</f>
        <v>350</v>
      </c>
      <c r="S6" s="46">
        <f t="shared" si="2"/>
        <v>153</v>
      </c>
      <c r="T6" s="46">
        <f t="shared" si="2"/>
        <v>5</v>
      </c>
      <c r="U6" s="44">
        <f t="shared" si="2"/>
        <v>503</v>
      </c>
      <c r="V6" s="139">
        <v>3</v>
      </c>
    </row>
    <row r="7" spans="1:22" ht="18" customHeight="1">
      <c r="A7" s="48" t="s">
        <v>50</v>
      </c>
      <c r="B7" s="87" t="s">
        <v>48</v>
      </c>
      <c r="C7" s="163">
        <v>2</v>
      </c>
      <c r="D7" s="87" t="s">
        <v>55</v>
      </c>
      <c r="E7" s="179" t="s">
        <v>77</v>
      </c>
      <c r="F7" s="174" t="s">
        <v>13</v>
      </c>
      <c r="G7" s="15" t="s">
        <v>36</v>
      </c>
      <c r="H7" s="53" t="s">
        <v>179</v>
      </c>
      <c r="I7" s="82">
        <v>1998</v>
      </c>
      <c r="J7" s="48">
        <v>333</v>
      </c>
      <c r="K7" s="49">
        <v>160</v>
      </c>
      <c r="L7" s="49">
        <v>9</v>
      </c>
      <c r="M7" s="16">
        <f t="shared" si="0"/>
        <v>493</v>
      </c>
      <c r="N7" s="48"/>
      <c r="O7" s="57"/>
      <c r="P7" s="49"/>
      <c r="Q7" s="16">
        <f t="shared" si="1"/>
        <v>0</v>
      </c>
      <c r="R7" s="48">
        <f t="shared" si="2"/>
        <v>333</v>
      </c>
      <c r="S7" s="49">
        <f t="shared" si="2"/>
        <v>160</v>
      </c>
      <c r="T7" s="49">
        <f t="shared" si="2"/>
        <v>9</v>
      </c>
      <c r="U7" s="19">
        <f t="shared" si="2"/>
        <v>493</v>
      </c>
      <c r="V7" s="139">
        <v>2</v>
      </c>
    </row>
    <row r="8" spans="1:22" ht="18" customHeight="1">
      <c r="A8" s="48" t="s">
        <v>50</v>
      </c>
      <c r="B8" s="87" t="s">
        <v>48</v>
      </c>
      <c r="C8" s="163">
        <v>3</v>
      </c>
      <c r="D8" s="87" t="s">
        <v>56</v>
      </c>
      <c r="E8" s="180" t="s">
        <v>78</v>
      </c>
      <c r="F8" s="175" t="s">
        <v>13</v>
      </c>
      <c r="G8" s="15" t="s">
        <v>36</v>
      </c>
      <c r="H8" s="54" t="s">
        <v>180</v>
      </c>
      <c r="I8" s="82">
        <v>1999</v>
      </c>
      <c r="J8" s="48">
        <v>328</v>
      </c>
      <c r="K8" s="49">
        <v>160</v>
      </c>
      <c r="L8" s="49">
        <v>9</v>
      </c>
      <c r="M8" s="16">
        <f t="shared" si="0"/>
        <v>488</v>
      </c>
      <c r="N8" s="48"/>
      <c r="O8" s="57"/>
      <c r="P8" s="49"/>
      <c r="Q8" s="16">
        <f t="shared" si="1"/>
        <v>0</v>
      </c>
      <c r="R8" s="48">
        <f t="shared" si="2"/>
        <v>328</v>
      </c>
      <c r="S8" s="49">
        <f t="shared" si="2"/>
        <v>160</v>
      </c>
      <c r="T8" s="49">
        <f t="shared" si="2"/>
        <v>9</v>
      </c>
      <c r="U8" s="19">
        <f t="shared" si="2"/>
        <v>488</v>
      </c>
      <c r="V8" s="139">
        <v>2</v>
      </c>
    </row>
    <row r="9" spans="1:22" ht="18" customHeight="1">
      <c r="A9" s="48" t="s">
        <v>50</v>
      </c>
      <c r="B9" s="87" t="s">
        <v>48</v>
      </c>
      <c r="C9" s="163">
        <v>4</v>
      </c>
      <c r="D9" s="170"/>
      <c r="E9" s="180" t="s">
        <v>155</v>
      </c>
      <c r="F9" s="175" t="s">
        <v>14</v>
      </c>
      <c r="G9" s="15" t="s">
        <v>36</v>
      </c>
      <c r="H9" s="54" t="s">
        <v>156</v>
      </c>
      <c r="I9" s="82">
        <v>1998</v>
      </c>
      <c r="J9" s="48">
        <v>339</v>
      </c>
      <c r="K9" s="49">
        <v>138</v>
      </c>
      <c r="L9" s="49">
        <v>16</v>
      </c>
      <c r="M9" s="16">
        <f t="shared" si="0"/>
        <v>477</v>
      </c>
      <c r="N9" s="48"/>
      <c r="O9" s="57"/>
      <c r="P9" s="49"/>
      <c r="Q9" s="16">
        <f t="shared" si="1"/>
        <v>0</v>
      </c>
      <c r="R9" s="48">
        <f t="shared" si="2"/>
        <v>339</v>
      </c>
      <c r="S9" s="49">
        <f t="shared" si="2"/>
        <v>138</v>
      </c>
      <c r="T9" s="49">
        <f t="shared" si="2"/>
        <v>16</v>
      </c>
      <c r="U9" s="19">
        <f t="shared" si="2"/>
        <v>477</v>
      </c>
      <c r="V9" s="139">
        <v>1</v>
      </c>
    </row>
    <row r="10" spans="1:22" ht="18" customHeight="1">
      <c r="A10" s="48" t="s">
        <v>50</v>
      </c>
      <c r="B10" s="87" t="s">
        <v>48</v>
      </c>
      <c r="C10" s="163">
        <v>5</v>
      </c>
      <c r="D10" s="170"/>
      <c r="E10" s="180" t="s">
        <v>167</v>
      </c>
      <c r="F10" s="258" t="s">
        <v>11</v>
      </c>
      <c r="G10" s="15" t="s">
        <v>36</v>
      </c>
      <c r="H10" s="54" t="s">
        <v>169</v>
      </c>
      <c r="I10" s="82">
        <v>1997</v>
      </c>
      <c r="J10" s="48">
        <v>343</v>
      </c>
      <c r="K10" s="49">
        <v>133</v>
      </c>
      <c r="L10" s="49">
        <v>11</v>
      </c>
      <c r="M10" s="16">
        <f t="shared" si="0"/>
        <v>476</v>
      </c>
      <c r="N10" s="48"/>
      <c r="O10" s="57"/>
      <c r="P10" s="49"/>
      <c r="Q10" s="16">
        <f t="shared" si="1"/>
        <v>0</v>
      </c>
      <c r="R10" s="48">
        <f t="shared" si="2"/>
        <v>343</v>
      </c>
      <c r="S10" s="49">
        <f t="shared" si="2"/>
        <v>133</v>
      </c>
      <c r="T10" s="49">
        <f t="shared" si="2"/>
        <v>11</v>
      </c>
      <c r="U10" s="19">
        <f t="shared" si="2"/>
        <v>476</v>
      </c>
      <c r="V10" s="139">
        <v>1</v>
      </c>
    </row>
    <row r="11" spans="1:22" ht="18" customHeight="1">
      <c r="A11" s="48" t="s">
        <v>50</v>
      </c>
      <c r="B11" s="87" t="s">
        <v>48</v>
      </c>
      <c r="C11" s="163">
        <v>6</v>
      </c>
      <c r="D11" s="170"/>
      <c r="E11" s="179" t="s">
        <v>81</v>
      </c>
      <c r="F11" s="175" t="s">
        <v>13</v>
      </c>
      <c r="G11" s="15" t="s">
        <v>36</v>
      </c>
      <c r="H11" s="53" t="s">
        <v>181</v>
      </c>
      <c r="I11" s="82">
        <v>1998</v>
      </c>
      <c r="J11" s="48">
        <v>329</v>
      </c>
      <c r="K11" s="49">
        <v>142</v>
      </c>
      <c r="L11" s="49">
        <v>14</v>
      </c>
      <c r="M11" s="16">
        <f t="shared" si="0"/>
        <v>471</v>
      </c>
      <c r="N11" s="48"/>
      <c r="O11" s="57"/>
      <c r="P11" s="49"/>
      <c r="Q11" s="16">
        <f t="shared" si="1"/>
        <v>0</v>
      </c>
      <c r="R11" s="48">
        <f t="shared" si="2"/>
        <v>329</v>
      </c>
      <c r="S11" s="49">
        <f t="shared" si="2"/>
        <v>142</v>
      </c>
      <c r="T11" s="49">
        <f t="shared" si="2"/>
        <v>14</v>
      </c>
      <c r="U11" s="19">
        <f t="shared" si="2"/>
        <v>471</v>
      </c>
      <c r="V11" s="139">
        <v>1</v>
      </c>
    </row>
    <row r="12" spans="1:22" ht="18" customHeight="1">
      <c r="A12" s="48" t="s">
        <v>50</v>
      </c>
      <c r="B12" s="87" t="s">
        <v>48</v>
      </c>
      <c r="C12" s="163">
        <v>7</v>
      </c>
      <c r="D12" s="170"/>
      <c r="E12" s="180" t="s">
        <v>154</v>
      </c>
      <c r="F12" s="175" t="s">
        <v>14</v>
      </c>
      <c r="G12" s="15" t="s">
        <v>36</v>
      </c>
      <c r="H12" s="54" t="s">
        <v>47</v>
      </c>
      <c r="I12" s="82">
        <v>1998</v>
      </c>
      <c r="J12" s="48">
        <v>336</v>
      </c>
      <c r="K12" s="49">
        <v>125</v>
      </c>
      <c r="L12" s="49">
        <v>11</v>
      </c>
      <c r="M12" s="16">
        <f t="shared" si="0"/>
        <v>461</v>
      </c>
      <c r="N12" s="48"/>
      <c r="O12" s="57"/>
      <c r="P12" s="49"/>
      <c r="Q12" s="16">
        <f t="shared" si="1"/>
        <v>0</v>
      </c>
      <c r="R12" s="48">
        <f t="shared" si="2"/>
        <v>336</v>
      </c>
      <c r="S12" s="49">
        <f t="shared" si="2"/>
        <v>125</v>
      </c>
      <c r="T12" s="49">
        <f t="shared" si="2"/>
        <v>11</v>
      </c>
      <c r="U12" s="19">
        <f t="shared" si="2"/>
        <v>461</v>
      </c>
      <c r="V12" s="139">
        <v>1</v>
      </c>
    </row>
    <row r="13" spans="1:22" ht="18" customHeight="1" thickBot="1">
      <c r="A13" s="50" t="s">
        <v>50</v>
      </c>
      <c r="B13" s="88" t="s">
        <v>48</v>
      </c>
      <c r="C13" s="164">
        <v>8</v>
      </c>
      <c r="D13" s="171"/>
      <c r="E13" s="181" t="s">
        <v>80</v>
      </c>
      <c r="F13" s="176" t="s">
        <v>13</v>
      </c>
      <c r="G13" s="156" t="s">
        <v>36</v>
      </c>
      <c r="H13" s="210" t="s">
        <v>182</v>
      </c>
      <c r="I13" s="168">
        <v>1998</v>
      </c>
      <c r="J13" s="154">
        <v>328</v>
      </c>
      <c r="K13" s="157">
        <v>121</v>
      </c>
      <c r="L13" s="157">
        <v>17</v>
      </c>
      <c r="M13" s="158">
        <f t="shared" si="0"/>
        <v>449</v>
      </c>
      <c r="N13" s="154"/>
      <c r="O13" s="55"/>
      <c r="P13" s="157"/>
      <c r="Q13" s="158">
        <f t="shared" si="1"/>
        <v>0</v>
      </c>
      <c r="R13" s="154">
        <f t="shared" si="2"/>
        <v>328</v>
      </c>
      <c r="S13" s="157">
        <f t="shared" si="2"/>
        <v>121</v>
      </c>
      <c r="T13" s="157">
        <f t="shared" si="2"/>
        <v>17</v>
      </c>
      <c r="U13" s="159">
        <f t="shared" si="2"/>
        <v>449</v>
      </c>
      <c r="V13" s="183">
        <v>1</v>
      </c>
    </row>
    <row r="14" spans="1:22" ht="18" customHeight="1">
      <c r="A14" s="78" t="s">
        <v>50</v>
      </c>
      <c r="B14" s="89" t="s">
        <v>48</v>
      </c>
      <c r="C14" s="163">
        <v>9</v>
      </c>
      <c r="D14" s="170"/>
      <c r="E14" s="180" t="s">
        <v>168</v>
      </c>
      <c r="F14" s="261" t="s">
        <v>11</v>
      </c>
      <c r="G14" s="262" t="s">
        <v>36</v>
      </c>
      <c r="H14" s="63" t="s">
        <v>170</v>
      </c>
      <c r="I14" s="82">
        <v>1998</v>
      </c>
      <c r="J14" s="48">
        <v>323</v>
      </c>
      <c r="K14" s="49">
        <v>125</v>
      </c>
      <c r="L14" s="49">
        <v>14</v>
      </c>
      <c r="M14" s="16">
        <f t="shared" si="0"/>
        <v>448</v>
      </c>
      <c r="N14" s="15"/>
      <c r="O14" s="4"/>
      <c r="P14" s="4"/>
      <c r="Q14" s="158">
        <f t="shared" si="1"/>
        <v>0</v>
      </c>
      <c r="R14" s="154">
        <f t="shared" si="2"/>
        <v>323</v>
      </c>
      <c r="S14" s="49"/>
      <c r="T14" s="49"/>
      <c r="U14" s="159">
        <f t="shared" si="2"/>
        <v>448</v>
      </c>
      <c r="V14" s="174"/>
    </row>
    <row r="15" spans="1:22" ht="18" customHeight="1" thickBot="1">
      <c r="A15" s="50" t="s">
        <v>50</v>
      </c>
      <c r="B15" s="167" t="s">
        <v>48</v>
      </c>
      <c r="C15" s="165">
        <v>10</v>
      </c>
      <c r="D15" s="172"/>
      <c r="E15" s="182" t="s">
        <v>97</v>
      </c>
      <c r="F15" s="257" t="s">
        <v>15</v>
      </c>
      <c r="G15" s="67" t="s">
        <v>36</v>
      </c>
      <c r="H15" s="209" t="s">
        <v>41</v>
      </c>
      <c r="I15" s="83">
        <v>1997</v>
      </c>
      <c r="J15" s="50">
        <v>312</v>
      </c>
      <c r="K15" s="51">
        <v>135</v>
      </c>
      <c r="L15" s="51">
        <v>16</v>
      </c>
      <c r="M15" s="18">
        <f t="shared" si="0"/>
        <v>447</v>
      </c>
      <c r="N15" s="17"/>
      <c r="O15" s="67"/>
      <c r="P15" s="67"/>
      <c r="Q15" s="18">
        <f t="shared" si="1"/>
        <v>0</v>
      </c>
      <c r="R15" s="50">
        <f t="shared" si="2"/>
        <v>312</v>
      </c>
      <c r="S15" s="51"/>
      <c r="T15" s="51"/>
      <c r="U15" s="20">
        <f t="shared" si="2"/>
        <v>447</v>
      </c>
      <c r="V15" s="184"/>
    </row>
    <row r="16" spans="1:13" ht="18" customHeight="1">
      <c r="A16" s="57" t="s">
        <v>50</v>
      </c>
      <c r="B16" s="89" t="s">
        <v>48</v>
      </c>
      <c r="C16" s="78">
        <v>11</v>
      </c>
      <c r="D16" s="57"/>
      <c r="E16" s="256" t="s">
        <v>87</v>
      </c>
      <c r="F16" s="259" t="s">
        <v>13</v>
      </c>
      <c r="G16" s="160" t="s">
        <v>36</v>
      </c>
      <c r="H16" s="68" t="s">
        <v>183</v>
      </c>
      <c r="I16" s="161">
        <v>1998</v>
      </c>
      <c r="J16" s="78">
        <v>320</v>
      </c>
      <c r="K16" s="57">
        <v>125</v>
      </c>
      <c r="L16" s="57">
        <v>11</v>
      </c>
      <c r="M16" s="66">
        <f t="shared" si="0"/>
        <v>445</v>
      </c>
    </row>
    <row r="17" spans="1:13" ht="18" customHeight="1">
      <c r="A17" s="49" t="s">
        <v>50</v>
      </c>
      <c r="B17" s="90" t="s">
        <v>48</v>
      </c>
      <c r="C17" s="48">
        <v>12</v>
      </c>
      <c r="D17" s="49"/>
      <c r="E17" s="58" t="s">
        <v>88</v>
      </c>
      <c r="F17" s="84" t="s">
        <v>13</v>
      </c>
      <c r="G17" s="77" t="s">
        <v>36</v>
      </c>
      <c r="H17" s="53" t="s">
        <v>184</v>
      </c>
      <c r="I17" s="91">
        <v>1998</v>
      </c>
      <c r="J17" s="48">
        <v>306</v>
      </c>
      <c r="K17" s="49">
        <v>139</v>
      </c>
      <c r="L17" s="49">
        <v>10</v>
      </c>
      <c r="M17" s="16">
        <f t="shared" si="0"/>
        <v>445</v>
      </c>
    </row>
    <row r="18" spans="1:13" ht="18" customHeight="1">
      <c r="A18" s="49" t="s">
        <v>50</v>
      </c>
      <c r="B18" s="90" t="s">
        <v>48</v>
      </c>
      <c r="C18" s="48">
        <v>13</v>
      </c>
      <c r="D18" s="49"/>
      <c r="E18" s="4" t="s">
        <v>138</v>
      </c>
      <c r="F18" s="85" t="s">
        <v>117</v>
      </c>
      <c r="G18" s="77" t="s">
        <v>36</v>
      </c>
      <c r="H18" s="53" t="s">
        <v>141</v>
      </c>
      <c r="I18" s="263" t="s">
        <v>142</v>
      </c>
      <c r="J18" s="48">
        <v>323</v>
      </c>
      <c r="K18" s="49">
        <v>122</v>
      </c>
      <c r="L18" s="49">
        <v>16</v>
      </c>
      <c r="M18" s="16">
        <f t="shared" si="0"/>
        <v>445</v>
      </c>
    </row>
    <row r="19" spans="1:13" ht="18" customHeight="1">
      <c r="A19" s="49" t="s">
        <v>50</v>
      </c>
      <c r="B19" s="90" t="s">
        <v>48</v>
      </c>
      <c r="C19" s="48">
        <v>14</v>
      </c>
      <c r="D19" s="49"/>
      <c r="E19" s="58" t="s">
        <v>137</v>
      </c>
      <c r="F19" s="84" t="s">
        <v>117</v>
      </c>
      <c r="G19" s="77" t="s">
        <v>36</v>
      </c>
      <c r="H19" s="54" t="s">
        <v>139</v>
      </c>
      <c r="I19" s="91">
        <v>1999</v>
      </c>
      <c r="J19" s="48">
        <v>299</v>
      </c>
      <c r="K19" s="49">
        <v>144</v>
      </c>
      <c r="L19" s="49">
        <v>17</v>
      </c>
      <c r="M19" s="16">
        <f t="shared" si="0"/>
        <v>443</v>
      </c>
    </row>
    <row r="20" spans="1:13" ht="18" customHeight="1">
      <c r="A20" s="49" t="s">
        <v>50</v>
      </c>
      <c r="B20" s="90" t="s">
        <v>48</v>
      </c>
      <c r="C20" s="48">
        <v>15</v>
      </c>
      <c r="D20" s="49"/>
      <c r="E20" s="4" t="s">
        <v>98</v>
      </c>
      <c r="F20" s="85" t="s">
        <v>15</v>
      </c>
      <c r="G20" s="77" t="s">
        <v>36</v>
      </c>
      <c r="H20" s="53" t="s">
        <v>123</v>
      </c>
      <c r="I20" s="91">
        <v>1997</v>
      </c>
      <c r="J20" s="48">
        <v>302</v>
      </c>
      <c r="K20" s="49">
        <v>140</v>
      </c>
      <c r="L20" s="49">
        <v>9</v>
      </c>
      <c r="M20" s="16">
        <f t="shared" si="0"/>
        <v>442</v>
      </c>
    </row>
    <row r="21" spans="1:13" ht="18" customHeight="1">
      <c r="A21" s="49" t="s">
        <v>50</v>
      </c>
      <c r="B21" s="90" t="s">
        <v>48</v>
      </c>
      <c r="C21" s="48">
        <v>16</v>
      </c>
      <c r="D21" s="49"/>
      <c r="E21" s="4" t="s">
        <v>118</v>
      </c>
      <c r="F21" s="85" t="s">
        <v>117</v>
      </c>
      <c r="G21" s="77" t="s">
        <v>36</v>
      </c>
      <c r="H21" s="53" t="s">
        <v>140</v>
      </c>
      <c r="I21" s="91">
        <v>1999</v>
      </c>
      <c r="J21" s="48">
        <v>302</v>
      </c>
      <c r="K21" s="49">
        <v>130</v>
      </c>
      <c r="L21" s="49">
        <v>18</v>
      </c>
      <c r="M21" s="16">
        <f t="shared" si="0"/>
        <v>432</v>
      </c>
    </row>
    <row r="22" spans="1:13" ht="18" customHeight="1">
      <c r="A22" s="49" t="s">
        <v>50</v>
      </c>
      <c r="B22" s="90" t="s">
        <v>48</v>
      </c>
      <c r="C22" s="48">
        <v>17</v>
      </c>
      <c r="D22" s="49"/>
      <c r="E22" s="58" t="s">
        <v>70</v>
      </c>
      <c r="F22" s="84" t="s">
        <v>13</v>
      </c>
      <c r="G22" s="77" t="s">
        <v>36</v>
      </c>
      <c r="H22" s="54" t="s">
        <v>185</v>
      </c>
      <c r="I22" s="49">
        <v>1999</v>
      </c>
      <c r="J22" s="49">
        <v>294</v>
      </c>
      <c r="K22" s="49">
        <v>122</v>
      </c>
      <c r="L22" s="49">
        <v>23</v>
      </c>
      <c r="M22" s="16">
        <f t="shared" si="0"/>
        <v>416</v>
      </c>
    </row>
    <row r="24" spans="6:12" ht="15">
      <c r="F24" s="148" t="s">
        <v>59</v>
      </c>
      <c r="G24" s="148"/>
      <c r="H24" s="149"/>
      <c r="I24" s="148"/>
      <c r="J24" s="148"/>
      <c r="K24" s="148"/>
      <c r="L24" s="148"/>
    </row>
  </sheetData>
  <sheetProtection/>
  <mergeCells count="6">
    <mergeCell ref="V4:V5"/>
    <mergeCell ref="R4:U4"/>
    <mergeCell ref="A1:U3"/>
    <mergeCell ref="A4:I4"/>
    <mergeCell ref="J4:M4"/>
    <mergeCell ref="N4:Q4"/>
  </mergeCells>
  <conditionalFormatting sqref="M6:M22 O14:O15 Q6:Q15">
    <cfRule type="cellIs" priority="7" dxfId="1" operator="between" stopIfTrue="1">
      <formula>0</formula>
      <formula>499</formula>
    </cfRule>
    <cfRule type="cellIs" priority="8" dxfId="0" operator="between" stopIfTrue="1">
      <formula>500</formula>
      <formula>599</formula>
    </cfRule>
  </conditionalFormatting>
  <conditionalFormatting sqref="S6:S15 U6:U15">
    <cfRule type="cellIs" priority="5" dxfId="1" operator="between" stopIfTrue="1">
      <formula>0</formula>
      <formula>999</formula>
    </cfRule>
    <cfRule type="cellIs" priority="6" dxfId="0" operator="between" stopIfTrue="1">
      <formula>1000</formula>
      <formula>1199</formula>
    </cfRule>
  </conditionalFormatting>
  <printOptions/>
  <pageMargins left="0.75" right="0.75" top="0.38" bottom="0.34" header="0.3" footer="0.29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zoomScale="140" zoomScaleNormal="140" zoomScalePageLayoutView="0" workbookViewId="0" topLeftCell="A4">
      <selection activeCell="G11" sqref="A4:G11"/>
    </sheetView>
  </sheetViews>
  <sheetFormatPr defaultColWidth="9.140625" defaultRowHeight="12.75"/>
  <cols>
    <col min="1" max="1" width="4.28125" style="5" customWidth="1"/>
    <col min="2" max="2" width="21.140625" style="5" customWidth="1"/>
    <col min="3" max="3" width="20.00390625" style="5" customWidth="1"/>
    <col min="4" max="5" width="4.7109375" style="7" customWidth="1"/>
    <col min="6" max="6" width="3.7109375" style="7" customWidth="1"/>
    <col min="7" max="7" width="9.140625" style="9" customWidth="1"/>
    <col min="8" max="16384" width="9.140625" style="5" customWidth="1"/>
  </cols>
  <sheetData>
    <row r="1" spans="1:25" s="1" customFormat="1" ht="12.75" customHeight="1">
      <c r="A1" s="268" t="s">
        <v>67</v>
      </c>
      <c r="B1" s="268"/>
      <c r="C1" s="268"/>
      <c r="D1" s="268"/>
      <c r="E1" s="268"/>
      <c r="F1" s="268"/>
      <c r="G1" s="268"/>
      <c r="H1" s="28"/>
      <c r="I1" s="30"/>
      <c r="J1" s="30"/>
      <c r="K1" s="30"/>
      <c r="L1" s="30"/>
      <c r="M1" s="30"/>
      <c r="N1" s="30"/>
      <c r="O1" s="30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1" customFormat="1" ht="12.75" customHeight="1">
      <c r="A2" s="268"/>
      <c r="B2" s="268"/>
      <c r="C2" s="268"/>
      <c r="D2" s="268"/>
      <c r="E2" s="268"/>
      <c r="F2" s="268"/>
      <c r="G2" s="268"/>
      <c r="H2" s="28"/>
      <c r="I2" s="30"/>
      <c r="J2" s="30"/>
      <c r="K2" s="30"/>
      <c r="L2" s="30"/>
      <c r="M2" s="30"/>
      <c r="N2" s="30"/>
      <c r="O2" s="30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1" customFormat="1" ht="13.5" customHeight="1">
      <c r="A3" s="288"/>
      <c r="B3" s="288"/>
      <c r="C3" s="288"/>
      <c r="D3" s="288"/>
      <c r="E3" s="288"/>
      <c r="F3" s="288"/>
      <c r="G3" s="288"/>
      <c r="H3" s="30"/>
      <c r="I3" s="30"/>
      <c r="J3" s="30"/>
      <c r="K3" s="30"/>
      <c r="L3" s="30"/>
      <c r="M3" s="30"/>
      <c r="N3" s="30"/>
      <c r="O3" s="30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7" customFormat="1" ht="41.25" customHeight="1" thickBot="1">
      <c r="A4" s="289" t="s">
        <v>189</v>
      </c>
      <c r="B4" s="289"/>
      <c r="C4" s="289"/>
      <c r="D4" s="289"/>
      <c r="E4" s="289"/>
      <c r="F4" s="289"/>
      <c r="G4" s="28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3.5" thickBot="1">
      <c r="A5" s="29"/>
      <c r="B5" s="31" t="s">
        <v>0</v>
      </c>
      <c r="C5" s="32" t="s">
        <v>1</v>
      </c>
      <c r="D5" s="64" t="s">
        <v>3</v>
      </c>
      <c r="E5" s="34" t="s">
        <v>4</v>
      </c>
      <c r="F5" s="34" t="s">
        <v>5</v>
      </c>
      <c r="G5" s="35" t="s">
        <v>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25.5" customHeight="1">
      <c r="A6" s="141">
        <v>1</v>
      </c>
      <c r="B6" s="142" t="s">
        <v>71</v>
      </c>
      <c r="C6" s="142" t="s">
        <v>40</v>
      </c>
      <c r="D6" s="143">
        <v>661</v>
      </c>
      <c r="E6" s="143">
        <v>320</v>
      </c>
      <c r="F6" s="143">
        <v>18</v>
      </c>
      <c r="G6" s="144">
        <f aca="true" t="shared" si="0" ref="G6:G13">D6+E6</f>
        <v>981</v>
      </c>
      <c r="H6" s="138">
        <v>3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5.5" customHeight="1">
      <c r="A7" s="145">
        <v>2</v>
      </c>
      <c r="B7" s="60" t="s">
        <v>73</v>
      </c>
      <c r="C7" s="60" t="s">
        <v>40</v>
      </c>
      <c r="D7" s="11">
        <v>679</v>
      </c>
      <c r="E7" s="11">
        <v>295</v>
      </c>
      <c r="F7" s="11">
        <v>19</v>
      </c>
      <c r="G7" s="146">
        <f t="shared" si="0"/>
        <v>974</v>
      </c>
      <c r="H7" s="139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25.5" customHeight="1">
      <c r="A8" s="145">
        <v>3</v>
      </c>
      <c r="B8" s="60" t="s">
        <v>147</v>
      </c>
      <c r="C8" s="60" t="s">
        <v>14</v>
      </c>
      <c r="D8" s="11">
        <v>675</v>
      </c>
      <c r="E8" s="11">
        <v>263</v>
      </c>
      <c r="F8" s="11">
        <v>27</v>
      </c>
      <c r="G8" s="146">
        <f t="shared" si="0"/>
        <v>938</v>
      </c>
      <c r="H8" s="139">
        <v>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5.5" customHeight="1">
      <c r="A9" s="145">
        <v>4</v>
      </c>
      <c r="B9" s="60" t="s">
        <v>197</v>
      </c>
      <c r="C9" s="60" t="s">
        <v>11</v>
      </c>
      <c r="D9" s="11">
        <v>666</v>
      </c>
      <c r="E9" s="11">
        <v>258</v>
      </c>
      <c r="F9" s="11">
        <v>25</v>
      </c>
      <c r="G9" s="146">
        <f t="shared" si="0"/>
        <v>924</v>
      </c>
      <c r="H9" s="139">
        <v>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5.5" customHeight="1">
      <c r="A10" s="145">
        <v>5</v>
      </c>
      <c r="B10" s="60" t="s">
        <v>72</v>
      </c>
      <c r="C10" s="60" t="s">
        <v>40</v>
      </c>
      <c r="D10" s="11">
        <v>634</v>
      </c>
      <c r="E10" s="11">
        <v>260</v>
      </c>
      <c r="F10" s="11">
        <v>27</v>
      </c>
      <c r="G10" s="146">
        <f t="shared" si="0"/>
        <v>894</v>
      </c>
      <c r="H10" s="139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8" ht="25.5" customHeight="1">
      <c r="A11" s="145">
        <v>6</v>
      </c>
      <c r="B11" s="60" t="s">
        <v>119</v>
      </c>
      <c r="C11" s="60" t="s">
        <v>15</v>
      </c>
      <c r="D11" s="11">
        <v>614</v>
      </c>
      <c r="E11" s="11">
        <v>275</v>
      </c>
      <c r="F11" s="11">
        <v>25</v>
      </c>
      <c r="G11" s="146">
        <f t="shared" si="0"/>
        <v>889</v>
      </c>
      <c r="H11" s="139">
        <v>1</v>
      </c>
    </row>
    <row r="12" spans="1:8" ht="25.5" customHeight="1">
      <c r="A12" s="145">
        <v>7</v>
      </c>
      <c r="B12" s="60" t="s">
        <v>159</v>
      </c>
      <c r="C12" s="60" t="s">
        <v>117</v>
      </c>
      <c r="D12" s="11">
        <v>622</v>
      </c>
      <c r="E12" s="11">
        <v>266</v>
      </c>
      <c r="F12" s="11">
        <v>33</v>
      </c>
      <c r="G12" s="146">
        <f t="shared" si="0"/>
        <v>888</v>
      </c>
      <c r="H12" s="139">
        <v>1</v>
      </c>
    </row>
    <row r="13" spans="1:8" ht="25.5" customHeight="1" thickBot="1">
      <c r="A13" s="145">
        <v>8</v>
      </c>
      <c r="B13" s="8" t="s">
        <v>198</v>
      </c>
      <c r="C13" s="8" t="s">
        <v>40</v>
      </c>
      <c r="D13" s="11">
        <v>614</v>
      </c>
      <c r="E13" s="11">
        <v>247</v>
      </c>
      <c r="F13" s="11">
        <v>34</v>
      </c>
      <c r="G13" s="146">
        <f t="shared" si="0"/>
        <v>861</v>
      </c>
      <c r="H13" s="140">
        <v>1</v>
      </c>
    </row>
  </sheetData>
  <sheetProtection/>
  <mergeCells count="2">
    <mergeCell ref="A1:G3"/>
    <mergeCell ref="A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40" zoomScaleNormal="140" zoomScalePageLayoutView="0" workbookViewId="0" topLeftCell="A3">
      <selection activeCell="H21" sqref="H21"/>
    </sheetView>
  </sheetViews>
  <sheetFormatPr defaultColWidth="9.140625" defaultRowHeight="12.75"/>
  <cols>
    <col min="1" max="1" width="4.28125" style="5" customWidth="1"/>
    <col min="2" max="2" width="22.57421875" style="5" customWidth="1"/>
    <col min="3" max="3" width="26.57421875" style="5" customWidth="1"/>
    <col min="4" max="5" width="4.7109375" style="5" customWidth="1"/>
    <col min="6" max="6" width="3.7109375" style="5" customWidth="1"/>
    <col min="7" max="7" width="9.140625" style="9" customWidth="1"/>
    <col min="8" max="8" width="9.421875" style="12" customWidth="1"/>
    <col min="9" max="16384" width="9.140625" style="5" customWidth="1"/>
  </cols>
  <sheetData>
    <row r="1" spans="1:25" s="1" customFormat="1" ht="12.75" customHeight="1">
      <c r="A1" s="268" t="s">
        <v>69</v>
      </c>
      <c r="B1" s="268"/>
      <c r="C1" s="268"/>
      <c r="D1" s="268"/>
      <c r="E1" s="268"/>
      <c r="F1" s="268"/>
      <c r="G1" s="268"/>
      <c r="H1" s="28"/>
      <c r="I1" s="30"/>
      <c r="J1" s="30"/>
      <c r="K1" s="30"/>
      <c r="L1" s="30"/>
      <c r="M1" s="30"/>
      <c r="N1" s="30"/>
      <c r="O1" s="30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1" customFormat="1" ht="12.75" customHeight="1">
      <c r="A2" s="268"/>
      <c r="B2" s="268"/>
      <c r="C2" s="268"/>
      <c r="D2" s="268"/>
      <c r="E2" s="268"/>
      <c r="F2" s="268"/>
      <c r="G2" s="268"/>
      <c r="H2" s="28"/>
      <c r="I2" s="30"/>
      <c r="J2" s="30"/>
      <c r="K2" s="30"/>
      <c r="L2" s="30"/>
      <c r="M2" s="30"/>
      <c r="N2" s="30"/>
      <c r="O2" s="30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1" customFormat="1" ht="13.5" customHeight="1">
      <c r="A3" s="288"/>
      <c r="B3" s="288"/>
      <c r="C3" s="288"/>
      <c r="D3" s="288"/>
      <c r="E3" s="288"/>
      <c r="F3" s="288"/>
      <c r="G3" s="288"/>
      <c r="H3" s="30"/>
      <c r="I3" s="30"/>
      <c r="J3" s="30"/>
      <c r="K3" s="30"/>
      <c r="L3" s="30"/>
      <c r="M3" s="30"/>
      <c r="N3" s="30"/>
      <c r="O3" s="30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7" ht="25.5" customHeight="1">
      <c r="A4" s="240" t="s">
        <v>12</v>
      </c>
      <c r="B4" s="240"/>
      <c r="C4" s="240"/>
      <c r="D4" s="240"/>
      <c r="E4" s="240"/>
      <c r="F4" s="240"/>
      <c r="G4" s="240"/>
    </row>
    <row r="5" spans="1:8" s="7" customFormat="1" ht="21" thickBot="1">
      <c r="A5" s="289"/>
      <c r="B5" s="289"/>
      <c r="C5" s="289"/>
      <c r="D5" s="289"/>
      <c r="E5" s="289"/>
      <c r="F5" s="289"/>
      <c r="G5" s="289"/>
      <c r="H5" s="12"/>
    </row>
    <row r="6" spans="1:7" ht="21" thickBot="1">
      <c r="A6" s="36"/>
      <c r="B6" s="33" t="s">
        <v>0</v>
      </c>
      <c r="C6" s="33" t="s">
        <v>1</v>
      </c>
      <c r="D6" s="34" t="s">
        <v>3</v>
      </c>
      <c r="E6" s="34" t="s">
        <v>4</v>
      </c>
      <c r="F6" s="34" t="s">
        <v>5</v>
      </c>
      <c r="G6" s="35" t="s">
        <v>6</v>
      </c>
    </row>
    <row r="7" spans="1:8" ht="25.5" customHeight="1">
      <c r="A7" s="191">
        <v>1</v>
      </c>
      <c r="B7" s="201" t="s">
        <v>101</v>
      </c>
      <c r="C7" s="197" t="s">
        <v>13</v>
      </c>
      <c r="D7" s="204">
        <v>176</v>
      </c>
      <c r="E7" s="143">
        <v>78</v>
      </c>
      <c r="F7" s="143">
        <v>5</v>
      </c>
      <c r="G7" s="189">
        <f>$D7+$E7</f>
        <v>254</v>
      </c>
      <c r="H7" s="94">
        <v>3</v>
      </c>
    </row>
    <row r="8" spans="1:8" ht="25.5" customHeight="1">
      <c r="A8" s="192">
        <v>2</v>
      </c>
      <c r="B8" s="202" t="s">
        <v>105</v>
      </c>
      <c r="C8" s="198" t="s">
        <v>13</v>
      </c>
      <c r="D8" s="205">
        <v>161</v>
      </c>
      <c r="E8" s="11">
        <v>88</v>
      </c>
      <c r="F8" s="11">
        <v>2</v>
      </c>
      <c r="G8" s="190">
        <f>$D8+$E8</f>
        <v>249</v>
      </c>
      <c r="H8" s="80">
        <v>2</v>
      </c>
    </row>
    <row r="9" spans="1:8" ht="25.5" customHeight="1">
      <c r="A9" s="191">
        <v>3</v>
      </c>
      <c r="B9" s="202" t="s">
        <v>107</v>
      </c>
      <c r="C9" s="198" t="s">
        <v>15</v>
      </c>
      <c r="D9" s="205">
        <v>179</v>
      </c>
      <c r="E9" s="11">
        <v>63</v>
      </c>
      <c r="F9" s="11">
        <v>10</v>
      </c>
      <c r="G9" s="190">
        <f>$D9+$E9</f>
        <v>242</v>
      </c>
      <c r="H9" s="80">
        <v>2</v>
      </c>
    </row>
    <row r="10" spans="1:8" ht="25.5" customHeight="1">
      <c r="A10" s="192">
        <v>4</v>
      </c>
      <c r="B10" s="202" t="s">
        <v>103</v>
      </c>
      <c r="C10" s="198" t="s">
        <v>13</v>
      </c>
      <c r="D10" s="205">
        <v>164</v>
      </c>
      <c r="E10" s="11">
        <v>65</v>
      </c>
      <c r="F10" s="11">
        <v>10</v>
      </c>
      <c r="G10" s="190">
        <f>$D10+$E10</f>
        <v>229</v>
      </c>
      <c r="H10" s="80">
        <v>1</v>
      </c>
    </row>
    <row r="11" spans="1:8" ht="25.5" customHeight="1">
      <c r="A11" s="191">
        <v>5</v>
      </c>
      <c r="B11" s="202" t="s">
        <v>186</v>
      </c>
      <c r="C11" s="198" t="s">
        <v>117</v>
      </c>
      <c r="D11" s="205">
        <v>166</v>
      </c>
      <c r="E11" s="11">
        <v>62</v>
      </c>
      <c r="F11" s="11">
        <v>8</v>
      </c>
      <c r="G11" s="190">
        <f>$D11+$E11</f>
        <v>228</v>
      </c>
      <c r="H11" s="80">
        <v>1</v>
      </c>
    </row>
    <row r="12" spans="1:8" ht="25.5" customHeight="1">
      <c r="A12" s="192">
        <v>6</v>
      </c>
      <c r="B12" s="202" t="s">
        <v>158</v>
      </c>
      <c r="C12" s="198" t="s">
        <v>14</v>
      </c>
      <c r="D12" s="205">
        <v>157</v>
      </c>
      <c r="E12" s="11">
        <v>71</v>
      </c>
      <c r="F12" s="11">
        <v>7</v>
      </c>
      <c r="G12" s="190">
        <f>$D12+$E12</f>
        <v>228</v>
      </c>
      <c r="H12" s="80">
        <v>1</v>
      </c>
    </row>
    <row r="13" spans="1:8" ht="25.5" customHeight="1">
      <c r="A13" s="191">
        <v>7</v>
      </c>
      <c r="B13" s="202" t="s">
        <v>200</v>
      </c>
      <c r="C13" s="198" t="s">
        <v>165</v>
      </c>
      <c r="D13" s="205">
        <v>157</v>
      </c>
      <c r="E13" s="11">
        <v>69</v>
      </c>
      <c r="F13" s="11">
        <v>7</v>
      </c>
      <c r="G13" s="190">
        <f>$D13+$E13</f>
        <v>226</v>
      </c>
      <c r="H13" s="80">
        <v>1</v>
      </c>
    </row>
    <row r="14" spans="1:8" ht="25.5" customHeight="1" thickBot="1">
      <c r="A14" s="193">
        <v>8</v>
      </c>
      <c r="B14" s="203" t="s">
        <v>100</v>
      </c>
      <c r="C14" s="199" t="s">
        <v>13</v>
      </c>
      <c r="D14" s="206">
        <v>164</v>
      </c>
      <c r="E14" s="188">
        <v>60</v>
      </c>
      <c r="F14" s="188">
        <v>5</v>
      </c>
      <c r="G14" s="207">
        <f>$D14+$E14</f>
        <v>224</v>
      </c>
      <c r="H14" s="81">
        <v>1</v>
      </c>
    </row>
    <row r="15" spans="1:8" ht="25.5" customHeight="1">
      <c r="A15" s="194">
        <v>9</v>
      </c>
      <c r="B15" s="201" t="s">
        <v>99</v>
      </c>
      <c r="C15" s="200" t="s">
        <v>15</v>
      </c>
      <c r="D15" s="204">
        <v>157</v>
      </c>
      <c r="E15" s="143">
        <v>65</v>
      </c>
      <c r="F15" s="143">
        <v>9</v>
      </c>
      <c r="G15" s="189">
        <f>$D15+$E15</f>
        <v>222</v>
      </c>
      <c r="H15" s="187"/>
    </row>
    <row r="16" spans="1:8" ht="25.5" customHeight="1">
      <c r="A16" s="195">
        <v>10</v>
      </c>
      <c r="B16" s="202" t="s">
        <v>188</v>
      </c>
      <c r="C16" s="198" t="s">
        <v>117</v>
      </c>
      <c r="D16" s="205">
        <v>159</v>
      </c>
      <c r="E16" s="11">
        <v>62</v>
      </c>
      <c r="F16" s="11">
        <v>6</v>
      </c>
      <c r="G16" s="190">
        <f>$D16+$E16</f>
        <v>221</v>
      </c>
      <c r="H16" s="187"/>
    </row>
    <row r="17" spans="1:8" ht="25.5" customHeight="1">
      <c r="A17" s="196">
        <v>11</v>
      </c>
      <c r="B17" s="202" t="s">
        <v>157</v>
      </c>
      <c r="C17" s="198" t="s">
        <v>14</v>
      </c>
      <c r="D17" s="205">
        <v>171</v>
      </c>
      <c r="E17" s="11">
        <v>49</v>
      </c>
      <c r="F17" s="11">
        <v>9</v>
      </c>
      <c r="G17" s="190">
        <f>$D17+$E17</f>
        <v>220</v>
      </c>
      <c r="H17" s="187"/>
    </row>
    <row r="18" spans="1:8" ht="25.5" customHeight="1">
      <c r="A18" s="195">
        <v>12</v>
      </c>
      <c r="B18" s="198" t="s">
        <v>187</v>
      </c>
      <c r="C18" s="198" t="s">
        <v>117</v>
      </c>
      <c r="D18" s="205">
        <v>156</v>
      </c>
      <c r="E18" s="11">
        <v>64</v>
      </c>
      <c r="F18" s="11">
        <v>9</v>
      </c>
      <c r="G18" s="190">
        <f>$D18+$E18</f>
        <v>220</v>
      </c>
      <c r="H18" s="187"/>
    </row>
    <row r="19" spans="1:8" ht="25.5" customHeight="1">
      <c r="A19" s="196">
        <v>13</v>
      </c>
      <c r="B19" s="202" t="s">
        <v>102</v>
      </c>
      <c r="C19" s="198" t="s">
        <v>13</v>
      </c>
      <c r="D19" s="205">
        <v>166</v>
      </c>
      <c r="E19" s="11">
        <v>50</v>
      </c>
      <c r="F19" s="11">
        <v>8</v>
      </c>
      <c r="G19" s="190">
        <f>$D19+$E19</f>
        <v>216</v>
      </c>
      <c r="H19" s="187"/>
    </row>
    <row r="20" spans="1:8" ht="25.5" customHeight="1">
      <c r="A20" s="195">
        <v>14</v>
      </c>
      <c r="B20" s="202" t="s">
        <v>106</v>
      </c>
      <c r="C20" s="198" t="s">
        <v>13</v>
      </c>
      <c r="D20" s="205">
        <v>150</v>
      </c>
      <c r="E20" s="11">
        <v>59</v>
      </c>
      <c r="F20" s="11">
        <v>7</v>
      </c>
      <c r="G20" s="190">
        <f>$D20+$E20</f>
        <v>209</v>
      </c>
      <c r="H20" s="187"/>
    </row>
    <row r="21" spans="1:7" ht="25.5">
      <c r="A21" s="196">
        <v>15</v>
      </c>
      <c r="B21" s="202" t="s">
        <v>104</v>
      </c>
      <c r="C21" s="198" t="s">
        <v>13</v>
      </c>
      <c r="D21" s="205">
        <v>141</v>
      </c>
      <c r="E21" s="11">
        <v>56</v>
      </c>
      <c r="F21" s="11">
        <v>8</v>
      </c>
      <c r="G21" s="190">
        <f>$D21+$E21</f>
        <v>197</v>
      </c>
    </row>
  </sheetData>
  <sheetProtection/>
  <mergeCells count="2">
    <mergeCell ref="A1:G3"/>
    <mergeCell ref="A4:G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kręgle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Piosik</dc:creator>
  <cp:keywords/>
  <dc:description/>
  <cp:lastModifiedBy>Jan Majchrzak</cp:lastModifiedBy>
  <cp:lastPrinted>2011-06-18T17:25:02Z</cp:lastPrinted>
  <dcterms:created xsi:type="dcterms:W3CDTF">2007-06-07T05:52:28Z</dcterms:created>
  <dcterms:modified xsi:type="dcterms:W3CDTF">2011-06-18T17:35:41Z</dcterms:modified>
  <cp:category/>
  <cp:version/>
  <cp:contentType/>
  <cp:contentStatus/>
</cp:coreProperties>
</file>